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79" i="1" l="1"/>
  <c r="F179" i="1"/>
  <c r="L178" i="1"/>
  <c r="L179" i="1" s="1"/>
  <c r="J178" i="1"/>
  <c r="I178" i="1"/>
  <c r="H178" i="1"/>
  <c r="G178" i="1"/>
  <c r="G179" i="1" s="1"/>
  <c r="L168" i="1"/>
  <c r="J168" i="1"/>
  <c r="I168" i="1"/>
  <c r="H168" i="1"/>
  <c r="G168" i="1"/>
  <c r="K161" i="1"/>
  <c r="F161" i="1"/>
  <c r="L160" i="1"/>
  <c r="J160" i="1"/>
  <c r="I160" i="1"/>
  <c r="H160" i="1"/>
  <c r="G160" i="1"/>
  <c r="L152" i="1"/>
  <c r="J152" i="1"/>
  <c r="J161" i="1" s="1"/>
  <c r="I152" i="1"/>
  <c r="I161" i="1" s="1"/>
  <c r="H152" i="1"/>
  <c r="H161" i="1" s="1"/>
  <c r="G152" i="1"/>
  <c r="L143" i="1"/>
  <c r="J143" i="1"/>
  <c r="I143" i="1"/>
  <c r="H143" i="1"/>
  <c r="G143" i="1"/>
  <c r="L134" i="1"/>
  <c r="L144" i="1" s="1"/>
  <c r="J134" i="1"/>
  <c r="J144" i="1" s="1"/>
  <c r="I134" i="1"/>
  <c r="H134" i="1"/>
  <c r="H144" i="1" s="1"/>
  <c r="G134" i="1"/>
  <c r="G144" i="1" s="1"/>
  <c r="F134" i="1"/>
  <c r="F144" i="1" s="1"/>
  <c r="K127" i="1"/>
  <c r="L126" i="1"/>
  <c r="J126" i="1"/>
  <c r="I126" i="1"/>
  <c r="H126" i="1"/>
  <c r="G126" i="1"/>
  <c r="L117" i="1"/>
  <c r="L127" i="1" s="1"/>
  <c r="J117" i="1"/>
  <c r="J127" i="1" s="1"/>
  <c r="I117" i="1"/>
  <c r="H117" i="1"/>
  <c r="H127" i="1" s="1"/>
  <c r="G117" i="1"/>
  <c r="G127" i="1" s="1"/>
  <c r="F117" i="1"/>
  <c r="F127" i="1" s="1"/>
  <c r="K110" i="1"/>
  <c r="L109" i="1"/>
  <c r="J109" i="1"/>
  <c r="I109" i="1"/>
  <c r="H109" i="1"/>
  <c r="G109" i="1"/>
  <c r="F109" i="1"/>
  <c r="F110" i="1" s="1"/>
  <c r="L100" i="1"/>
  <c r="L110" i="1" s="1"/>
  <c r="J100" i="1"/>
  <c r="I100" i="1"/>
  <c r="H100" i="1"/>
  <c r="H110" i="1" s="1"/>
  <c r="G100" i="1"/>
  <c r="G110" i="1" s="1"/>
  <c r="K92" i="1"/>
  <c r="F92" i="1"/>
  <c r="L91" i="1"/>
  <c r="J91" i="1"/>
  <c r="J92" i="1" s="1"/>
  <c r="I91" i="1"/>
  <c r="H91" i="1"/>
  <c r="G91" i="1"/>
  <c r="L82" i="1"/>
  <c r="J82" i="1"/>
  <c r="I82" i="1"/>
  <c r="H82" i="1"/>
  <c r="G82" i="1"/>
  <c r="K74" i="1"/>
  <c r="F74" i="1"/>
  <c r="L73" i="1"/>
  <c r="J73" i="1"/>
  <c r="J74" i="1" s="1"/>
  <c r="I73" i="1"/>
  <c r="H73" i="1"/>
  <c r="G73" i="1"/>
  <c r="L64" i="1"/>
  <c r="J64" i="1"/>
  <c r="I64" i="1"/>
  <c r="H64" i="1"/>
  <c r="G64" i="1"/>
  <c r="K57" i="1"/>
  <c r="L56" i="1"/>
  <c r="J56" i="1"/>
  <c r="I56" i="1"/>
  <c r="I57" i="1" s="1"/>
  <c r="H56" i="1"/>
  <c r="G56" i="1"/>
  <c r="L47" i="1"/>
  <c r="J47" i="1"/>
  <c r="I47" i="1"/>
  <c r="H47" i="1"/>
  <c r="G47" i="1"/>
  <c r="F47" i="1"/>
  <c r="F57" i="1" s="1"/>
  <c r="K39" i="1"/>
  <c r="F39" i="1"/>
  <c r="L38" i="1"/>
  <c r="J38" i="1"/>
  <c r="J39" i="1" s="1"/>
  <c r="I38" i="1"/>
  <c r="H38" i="1"/>
  <c r="G38" i="1"/>
  <c r="L29" i="1"/>
  <c r="J29" i="1"/>
  <c r="I29" i="1"/>
  <c r="H29" i="1"/>
  <c r="G29" i="1"/>
  <c r="L21" i="1"/>
  <c r="J21" i="1"/>
  <c r="I21" i="1"/>
  <c r="I22" i="1" s="1"/>
  <c r="H21" i="1"/>
  <c r="H22" i="1" s="1"/>
  <c r="G21" i="1"/>
  <c r="F21" i="1"/>
  <c r="F22" i="1" s="1"/>
  <c r="L12" i="1"/>
  <c r="J12" i="1"/>
  <c r="I12" i="1"/>
  <c r="H12" i="1"/>
  <c r="G12" i="1"/>
  <c r="G39" i="1" l="1"/>
  <c r="J57" i="1"/>
  <c r="L74" i="1"/>
  <c r="G92" i="1"/>
  <c r="L92" i="1"/>
  <c r="G22" i="1"/>
  <c r="L22" i="1"/>
  <c r="I39" i="1"/>
  <c r="H57" i="1"/>
  <c r="I74" i="1"/>
  <c r="I92" i="1"/>
  <c r="I180" i="1" s="1"/>
  <c r="I181" i="1" s="1"/>
  <c r="J110" i="1"/>
  <c r="I127" i="1"/>
  <c r="I144" i="1"/>
  <c r="G161" i="1"/>
  <c r="L161" i="1"/>
  <c r="J179" i="1"/>
  <c r="L39" i="1"/>
  <c r="G74" i="1"/>
  <c r="H179" i="1"/>
  <c r="F180" i="1"/>
  <c r="F181" i="1" s="1"/>
  <c r="J22" i="1"/>
  <c r="J180" i="1" s="1"/>
  <c r="J181" i="1" s="1"/>
  <c r="H39" i="1"/>
  <c r="G57" i="1"/>
  <c r="L57" i="1"/>
  <c r="H74" i="1"/>
  <c r="H92" i="1"/>
  <c r="I110" i="1"/>
  <c r="I179" i="1"/>
  <c r="H180" i="1"/>
  <c r="H181" i="1" s="1"/>
  <c r="L180" i="1" l="1"/>
  <c r="L181" i="1" s="1"/>
  <c r="G180" i="1"/>
  <c r="G181" i="1" s="1"/>
</calcChain>
</file>

<file path=xl/sharedStrings.xml><?xml version="1.0" encoding="utf-8"?>
<sst xmlns="http://schemas.openxmlformats.org/spreadsheetml/2006/main" count="275" uniqueCount="105">
  <si>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</si>
  <si>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</si>
  <si>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</si>
  <si>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</si>
  <si>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</si>
  <si>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</si>
  <si>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</si>
  <si>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</si>
  <si>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</si>
  <si>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</si>
  <si>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</si>
  <si>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</si>
  <si>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</si>
  <si>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</si>
  <si>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</si>
  <si>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</si>
  <si>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</si>
  <si>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</si>
  <si>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</si>
  <si>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</si>
  <si>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</si>
  <si>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</si>
  <si>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</si>
  <si>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</si>
  <si>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</si>
  <si>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</si>
  <si>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</si>
  <si>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</si>
  <si>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хлеб</t>
  </si>
  <si>
    <t>булочные изд.</t>
  </si>
  <si>
    <t>итого</t>
  </si>
  <si>
    <t>Обед</t>
  </si>
  <si>
    <t>закуска</t>
  </si>
  <si>
    <t xml:space="preserve">Огурцы свежие </t>
  </si>
  <si>
    <t>1 блюдо</t>
  </si>
  <si>
    <t xml:space="preserve">Суп картофельный с бобовыми </t>
  </si>
  <si>
    <t>2 блюдо</t>
  </si>
  <si>
    <t xml:space="preserve">Котлеты из мяса птицы с соусом томатным </t>
  </si>
  <si>
    <t>ТУ 031</t>
  </si>
  <si>
    <t>гарнир</t>
  </si>
  <si>
    <t xml:space="preserve">Макаронные изделия отварные </t>
  </si>
  <si>
    <t xml:space="preserve">Чай с сахаром </t>
  </si>
  <si>
    <t>хлеб бел.</t>
  </si>
  <si>
    <t xml:space="preserve">Хлеб пшеничный </t>
  </si>
  <si>
    <t>хлеб черн.</t>
  </si>
  <si>
    <t xml:space="preserve">Хлеб ржано-пшеничный </t>
  </si>
  <si>
    <t>Итого за день:</t>
  </si>
  <si>
    <t xml:space="preserve">Помидоры свежие </t>
  </si>
  <si>
    <t xml:space="preserve">Борщ с капустой и картофелем </t>
  </si>
  <si>
    <t>200 /5</t>
  </si>
  <si>
    <t xml:space="preserve">Котлеты рыбные с соусом томатным </t>
  </si>
  <si>
    <t>ТУ 584</t>
  </si>
  <si>
    <t xml:space="preserve">Картофельное пюре </t>
  </si>
  <si>
    <t xml:space="preserve">охл.напиток </t>
  </si>
  <si>
    <t xml:space="preserve">Напиток ягодный </t>
  </si>
  <si>
    <t xml:space="preserve">1 блюдо </t>
  </si>
  <si>
    <t xml:space="preserve">гарнир </t>
  </si>
  <si>
    <t>охл.напиток</t>
  </si>
  <si>
    <t xml:space="preserve">Винегрет овощной </t>
  </si>
  <si>
    <t xml:space="preserve">Суп картофельный с крупой и рыбными консервами </t>
  </si>
  <si>
    <t xml:space="preserve">Фрикадельки из говядины с соусом томатным </t>
  </si>
  <si>
    <t xml:space="preserve">ТУ 030 </t>
  </si>
  <si>
    <t xml:space="preserve">Каша гречневая вязкая </t>
  </si>
  <si>
    <t xml:space="preserve">гор.напиток </t>
  </si>
  <si>
    <t xml:space="preserve">Чай с лимоном </t>
  </si>
  <si>
    <t>200/5</t>
  </si>
  <si>
    <t xml:space="preserve">булочные изделия </t>
  </si>
  <si>
    <t xml:space="preserve">Салат картофельный с огурцами солеными </t>
  </si>
  <si>
    <t xml:space="preserve">Щи из свежей капусты с картофелем </t>
  </si>
  <si>
    <t xml:space="preserve">ТУ 031 </t>
  </si>
  <si>
    <t xml:space="preserve">Рис отваной </t>
  </si>
  <si>
    <t xml:space="preserve">Компот из сухофруктов витамин </t>
  </si>
  <si>
    <t xml:space="preserve">Салат из свежей капусты </t>
  </si>
  <si>
    <t xml:space="preserve">Рассольник Ленинградский </t>
  </si>
  <si>
    <t xml:space="preserve">Котлеты из говядины с соусом томатным </t>
  </si>
  <si>
    <t xml:space="preserve">Кофейный напиток с молоком </t>
  </si>
  <si>
    <t>хлеб.бел.</t>
  </si>
  <si>
    <t>хлеб.черн.</t>
  </si>
  <si>
    <t xml:space="preserve">Салат из св. огурцов </t>
  </si>
  <si>
    <t>ТУ 030</t>
  </si>
  <si>
    <t xml:space="preserve">Рис отварной </t>
  </si>
  <si>
    <t xml:space="preserve">Кисель из концентрата витамин </t>
  </si>
  <si>
    <t xml:space="preserve">2 блюдо </t>
  </si>
  <si>
    <t>фрукты</t>
  </si>
  <si>
    <t xml:space="preserve">Икра морковная </t>
  </si>
  <si>
    <t xml:space="preserve">Закуска </t>
  </si>
  <si>
    <t xml:space="preserve">хлеб </t>
  </si>
  <si>
    <t xml:space="preserve">Огурцы соленые </t>
  </si>
  <si>
    <t>250/5</t>
  </si>
  <si>
    <t xml:space="preserve">Рыба(филе) отварная с соусом томатным </t>
  </si>
  <si>
    <t xml:space="preserve">хлеб.бел </t>
  </si>
  <si>
    <t>хлеб.черн</t>
  </si>
  <si>
    <t xml:space="preserve">фрукты </t>
  </si>
  <si>
    <t xml:space="preserve">Суп-пюре из разных овощей </t>
  </si>
  <si>
    <t>200/15</t>
  </si>
  <si>
    <t xml:space="preserve">Плов из отварной птицы </t>
  </si>
  <si>
    <t>мучные изд.</t>
  </si>
  <si>
    <t xml:space="preserve">Салат картофельный с зеленым горошком </t>
  </si>
  <si>
    <t xml:space="preserve">Компот из сухофруктов витамин. </t>
  </si>
  <si>
    <t>Хлеб пшеничный</t>
  </si>
  <si>
    <t>Хлеб ржано-пшеничный</t>
  </si>
  <si>
    <t xml:space="preserve">Итого за 10 дней </t>
  </si>
  <si>
    <t>Среднее значение за период:</t>
  </si>
  <si>
    <t>МБОУ "Юсьвинская СОШ"</t>
  </si>
  <si>
    <t xml:space="preserve">Индивидуальный предприниматель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</si>
</sst>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3" fillId="2" borderId="1" xfId="1" applyFont="1" applyFill="1" applyBorder="1" applyAlignment="1" applyProtection="1">
      <alignment vertical="center"/>
      <protection locked="0"/>
    </xf>
    <xf numFmtId="1" fontId="3" fillId="2" borderId="2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3" fillId="2" borderId="9" xfId="1" applyFont="1" applyFill="1" applyBorder="1" applyAlignment="1" applyProtection="1">
      <alignment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2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3" xfId="1" applyBorder="1" applyAlignment="1">
      <alignment vertical="center"/>
    </xf>
    <xf numFmtId="0" fontId="1" fillId="2" borderId="1" xfId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4" xfId="1" applyFont="1" applyFill="1" applyBorder="1" applyAlignment="1" applyProtection="1">
      <alignment horizontal="center" vertical="center" wrapText="1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" fillId="0" borderId="18" xfId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1" fillId="2" borderId="1" xfId="1" applyFont="1" applyFill="1" applyBorder="1" applyAlignment="1" applyProtection="1">
      <alignment vertical="center"/>
      <protection locked="0"/>
    </xf>
    <xf numFmtId="0" fontId="3" fillId="0" borderId="2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 wrapText="1"/>
    </xf>
    <xf numFmtId="0" fontId="11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3" borderId="23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11" fillId="3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3" fillId="3" borderId="24" xfId="1" applyFont="1" applyFill="1" applyBorder="1" applyAlignment="1">
      <alignment vertical="center" wrapText="1"/>
    </xf>
    <xf numFmtId="0" fontId="3" fillId="3" borderId="24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2" fontId="3" fillId="0" borderId="4" xfId="1" applyNumberFormat="1" applyFont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11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selection activeCell="Q5" sqref="Q5"/>
    </sheetView>
  </sheetViews>
  <sheetFormatPr defaultRowHeight="15" x14ac:dyDescent="0.25"/>
  <cols>
    <col min="4" max="4" width="15.42578125" customWidth="1"/>
    <col min="5" max="5" width="26" customWidth="1"/>
    <col min="7" max="7" width="10.28515625" bestFit="1" customWidth="1"/>
  </cols>
  <sheetData>
    <row r="1" spans="1:12" x14ac:dyDescent="0.25">
      <c r="A1" s="1" t="s">
        <v>0</v>
      </c>
      <c r="B1" s="2"/>
      <c r="C1" s="68" t="s">
        <v>103</v>
      </c>
      <c r="D1" s="69"/>
      <c r="E1" s="69"/>
      <c r="F1" s="3" t="s">
        <v>1</v>
      </c>
      <c r="G1" s="4" t="s">
        <v>2</v>
      </c>
      <c r="H1" s="70" t="s">
        <v>104</v>
      </c>
      <c r="I1" s="70"/>
      <c r="J1" s="70"/>
      <c r="K1" s="70"/>
      <c r="L1" s="2"/>
    </row>
    <row r="2" spans="1:12" ht="18" x14ac:dyDescent="0.25">
      <c r="A2" s="5" t="s">
        <v>3</v>
      </c>
      <c r="B2" s="2"/>
      <c r="C2" s="4"/>
      <c r="D2" s="2"/>
      <c r="E2" s="2"/>
      <c r="F2" s="2"/>
      <c r="G2" s="4" t="s">
        <v>4</v>
      </c>
      <c r="H2" s="70" t="s">
        <v>5</v>
      </c>
      <c r="I2" s="70"/>
      <c r="J2" s="70"/>
      <c r="K2" s="70"/>
      <c r="L2" s="2"/>
    </row>
    <row r="3" spans="1:12" x14ac:dyDescent="0.25">
      <c r="A3" s="6" t="s">
        <v>6</v>
      </c>
      <c r="B3" s="2"/>
      <c r="C3" s="4"/>
      <c r="D3" s="7"/>
      <c r="E3" s="8" t="s">
        <v>7</v>
      </c>
      <c r="F3" s="2"/>
      <c r="G3" s="4" t="s">
        <v>8</v>
      </c>
      <c r="H3" s="9">
        <v>9</v>
      </c>
      <c r="I3" s="9">
        <v>10</v>
      </c>
      <c r="J3" s="10">
        <v>2023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2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spans="1:12" x14ac:dyDescent="0.25">
      <c r="A6" s="17">
        <v>1</v>
      </c>
      <c r="B6" s="18">
        <v>1</v>
      </c>
      <c r="C6" s="19" t="s">
        <v>24</v>
      </c>
      <c r="D6" s="20" t="s">
        <v>25</v>
      </c>
      <c r="E6" s="21"/>
      <c r="F6" s="22"/>
      <c r="G6" s="22"/>
      <c r="H6" s="22"/>
      <c r="I6" s="22"/>
      <c r="J6" s="22"/>
      <c r="K6" s="23"/>
      <c r="L6" s="24"/>
    </row>
    <row r="7" spans="1:12" x14ac:dyDescent="0.25">
      <c r="A7" s="25"/>
      <c r="B7" s="26"/>
      <c r="C7" s="27"/>
      <c r="D7" s="28" t="s">
        <v>26</v>
      </c>
      <c r="E7" s="29"/>
      <c r="F7" s="30"/>
      <c r="G7" s="30"/>
      <c r="H7" s="30"/>
      <c r="I7" s="30"/>
      <c r="J7" s="30"/>
      <c r="K7" s="31"/>
      <c r="L7" s="32"/>
    </row>
    <row r="8" spans="1:12" x14ac:dyDescent="0.25">
      <c r="A8" s="25"/>
      <c r="B8" s="26"/>
      <c r="C8" s="27"/>
      <c r="D8" s="33" t="s">
        <v>27</v>
      </c>
      <c r="E8" s="29"/>
      <c r="F8" s="30"/>
      <c r="G8" s="30"/>
      <c r="H8" s="30"/>
      <c r="I8" s="30"/>
      <c r="J8" s="30"/>
      <c r="K8" s="31"/>
      <c r="L8" s="32"/>
    </row>
    <row r="9" spans="1:12" x14ac:dyDescent="0.25">
      <c r="A9" s="25"/>
      <c r="B9" s="26"/>
      <c r="C9" s="27"/>
      <c r="D9" s="33" t="s">
        <v>28</v>
      </c>
      <c r="E9" s="29"/>
      <c r="F9" s="30"/>
      <c r="G9" s="30"/>
      <c r="H9" s="30"/>
      <c r="I9" s="30"/>
      <c r="J9" s="30"/>
      <c r="K9" s="31"/>
      <c r="L9" s="32"/>
    </row>
    <row r="10" spans="1:12" x14ac:dyDescent="0.25">
      <c r="A10" s="25"/>
      <c r="B10" s="26"/>
      <c r="C10" s="27"/>
      <c r="D10" s="33" t="s">
        <v>29</v>
      </c>
      <c r="E10" s="29"/>
      <c r="F10" s="30"/>
      <c r="G10" s="30"/>
      <c r="H10" s="30"/>
      <c r="I10" s="30"/>
      <c r="J10" s="30"/>
      <c r="K10" s="31"/>
      <c r="L10" s="32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spans="1:12" x14ac:dyDescent="0.25">
      <c r="A12" s="34"/>
      <c r="B12" s="35"/>
      <c r="C12" s="36"/>
      <c r="D12" s="37" t="s">
        <v>30</v>
      </c>
      <c r="E12" s="38"/>
      <c r="F12" s="39"/>
      <c r="G12" s="39">
        <f>SUM(G6:G11)</f>
        <v>0</v>
      </c>
      <c r="H12" s="39">
        <f t="shared" ref="H12:J12" si="0">SUM(H6:H11)</f>
        <v>0</v>
      </c>
      <c r="I12" s="39">
        <f t="shared" si="0"/>
        <v>0</v>
      </c>
      <c r="J12" s="39">
        <f t="shared" si="0"/>
        <v>0</v>
      </c>
      <c r="K12" s="39"/>
      <c r="L12" s="40">
        <f>SUM(L6:L11)</f>
        <v>0</v>
      </c>
    </row>
    <row r="13" spans="1:12" x14ac:dyDescent="0.25">
      <c r="A13" s="41">
        <v>1</v>
      </c>
      <c r="B13" s="42">
        <v>1</v>
      </c>
      <c r="C13" s="43" t="s">
        <v>31</v>
      </c>
      <c r="D13" s="33" t="s">
        <v>32</v>
      </c>
      <c r="E13" s="29" t="s">
        <v>33</v>
      </c>
      <c r="F13" s="30">
        <v>60</v>
      </c>
      <c r="G13" s="30">
        <v>0.48</v>
      </c>
      <c r="H13" s="30">
        <v>0.06</v>
      </c>
      <c r="I13" s="30">
        <v>1.98</v>
      </c>
      <c r="J13" s="30">
        <v>8.4</v>
      </c>
      <c r="K13" s="31">
        <v>246</v>
      </c>
      <c r="L13" s="32">
        <v>9</v>
      </c>
    </row>
    <row r="14" spans="1:12" ht="25.5" x14ac:dyDescent="0.25">
      <c r="A14" s="25"/>
      <c r="B14" s="26"/>
      <c r="C14" s="27"/>
      <c r="D14" s="33" t="s">
        <v>34</v>
      </c>
      <c r="E14" s="29" t="s">
        <v>35</v>
      </c>
      <c r="F14" s="30">
        <v>200</v>
      </c>
      <c r="G14" s="30">
        <v>1.87</v>
      </c>
      <c r="H14" s="30">
        <v>3.11</v>
      </c>
      <c r="I14" s="30">
        <v>10.89</v>
      </c>
      <c r="J14" s="30">
        <v>79.03</v>
      </c>
      <c r="K14" s="31">
        <v>45</v>
      </c>
      <c r="L14" s="32">
        <v>12</v>
      </c>
    </row>
    <row r="15" spans="1:12" ht="25.5" x14ac:dyDescent="0.25">
      <c r="A15" s="25"/>
      <c r="B15" s="26"/>
      <c r="C15" s="27"/>
      <c r="D15" s="33" t="s">
        <v>36</v>
      </c>
      <c r="E15" s="29" t="s">
        <v>37</v>
      </c>
      <c r="F15" s="30">
        <v>100</v>
      </c>
      <c r="G15" s="30">
        <v>11.02</v>
      </c>
      <c r="H15" s="30">
        <v>12.45</v>
      </c>
      <c r="I15" s="30">
        <v>7.52</v>
      </c>
      <c r="J15" s="30">
        <v>186.09</v>
      </c>
      <c r="K15" s="31" t="s">
        <v>38</v>
      </c>
      <c r="L15" s="32">
        <v>42.76</v>
      </c>
    </row>
    <row r="16" spans="1:12" ht="25.5" x14ac:dyDescent="0.25">
      <c r="A16" s="25"/>
      <c r="B16" s="26"/>
      <c r="C16" s="27"/>
      <c r="D16" s="33" t="s">
        <v>39</v>
      </c>
      <c r="E16" s="29" t="s">
        <v>40</v>
      </c>
      <c r="F16" s="30">
        <v>150</v>
      </c>
      <c r="G16" s="30">
        <v>5.52</v>
      </c>
      <c r="H16" s="30">
        <v>5.3</v>
      </c>
      <c r="I16" s="30">
        <v>35.33</v>
      </c>
      <c r="J16" s="30">
        <v>211.1</v>
      </c>
      <c r="K16" s="31">
        <v>227</v>
      </c>
      <c r="L16" s="32">
        <v>15</v>
      </c>
    </row>
    <row r="17" spans="1:12" x14ac:dyDescent="0.25">
      <c r="A17" s="25"/>
      <c r="B17" s="26"/>
      <c r="C17" s="27"/>
      <c r="D17" s="44" t="s">
        <v>27</v>
      </c>
      <c r="E17" s="29" t="s">
        <v>41</v>
      </c>
      <c r="F17" s="30">
        <v>200</v>
      </c>
      <c r="G17" s="30">
        <v>0.12</v>
      </c>
      <c r="H17" s="30">
        <v>0</v>
      </c>
      <c r="I17" s="30">
        <v>12.04</v>
      </c>
      <c r="J17" s="30">
        <v>48.64</v>
      </c>
      <c r="K17" s="31">
        <v>300</v>
      </c>
      <c r="L17" s="32">
        <v>5</v>
      </c>
    </row>
    <row r="18" spans="1:12" x14ac:dyDescent="0.25">
      <c r="A18" s="25"/>
      <c r="B18" s="26"/>
      <c r="C18" s="27"/>
      <c r="D18" s="33" t="s">
        <v>42</v>
      </c>
      <c r="E18" s="29" t="s">
        <v>43</v>
      </c>
      <c r="F18" s="30">
        <v>50</v>
      </c>
      <c r="G18" s="30">
        <v>3.94</v>
      </c>
      <c r="H18" s="30">
        <v>0.4</v>
      </c>
      <c r="I18" s="30">
        <v>26.6</v>
      </c>
      <c r="J18" s="30">
        <v>129.4</v>
      </c>
      <c r="K18" s="31"/>
      <c r="L18" s="32">
        <v>5</v>
      </c>
    </row>
    <row r="19" spans="1:12" x14ac:dyDescent="0.25">
      <c r="A19" s="25"/>
      <c r="B19" s="26"/>
      <c r="C19" s="27"/>
      <c r="D19" s="33" t="s">
        <v>44</v>
      </c>
      <c r="E19" s="29" t="s">
        <v>45</v>
      </c>
      <c r="F19" s="30">
        <v>25</v>
      </c>
      <c r="G19" s="30">
        <v>1.87</v>
      </c>
      <c r="H19" s="30">
        <v>0.27</v>
      </c>
      <c r="I19" s="30">
        <v>12.12</v>
      </c>
      <c r="J19" s="30">
        <v>59.5</v>
      </c>
      <c r="K19" s="31"/>
      <c r="L19" s="32">
        <v>3</v>
      </c>
    </row>
    <row r="20" spans="1:12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</row>
    <row r="21" spans="1:12" x14ac:dyDescent="0.25">
      <c r="A21" s="34"/>
      <c r="B21" s="35"/>
      <c r="C21" s="36"/>
      <c r="D21" s="37" t="s">
        <v>30</v>
      </c>
      <c r="E21" s="38"/>
      <c r="F21" s="39">
        <f>SUM(F13:F20)</f>
        <v>785</v>
      </c>
      <c r="G21" s="39">
        <f>SUM(G13:G20)</f>
        <v>24.820000000000004</v>
      </c>
      <c r="H21" s="39">
        <f>SUM(H13:H20)</f>
        <v>21.589999999999996</v>
      </c>
      <c r="I21" s="39">
        <f>SUM(I13:I20)</f>
        <v>106.47999999999999</v>
      </c>
      <c r="J21" s="39">
        <f>SUM(J13:J20)</f>
        <v>722.16</v>
      </c>
      <c r="K21" s="39"/>
      <c r="L21" s="39">
        <f>SUM(L13:L20)</f>
        <v>91.759999999999991</v>
      </c>
    </row>
    <row r="22" spans="1:12" ht="15.75" thickBot="1" x14ac:dyDescent="0.3">
      <c r="A22" s="45">
        <v>1</v>
      </c>
      <c r="B22" s="46">
        <v>1</v>
      </c>
      <c r="C22" s="66" t="s">
        <v>46</v>
      </c>
      <c r="D22" s="67"/>
      <c r="E22" s="47"/>
      <c r="F22" s="48">
        <f>F21+F12</f>
        <v>785</v>
      </c>
      <c r="G22" s="48">
        <f>G21+G12</f>
        <v>24.820000000000004</v>
      </c>
      <c r="H22" s="48">
        <f>H21+H12</f>
        <v>21.589999999999996</v>
      </c>
      <c r="I22" s="48">
        <f>I21+I12</f>
        <v>106.47999999999999</v>
      </c>
      <c r="J22" s="48">
        <f>J21+J12</f>
        <v>722.16</v>
      </c>
      <c r="K22" s="48"/>
      <c r="L22" s="48">
        <f>L21+L12</f>
        <v>91.759999999999991</v>
      </c>
    </row>
    <row r="23" spans="1:12" x14ac:dyDescent="0.25">
      <c r="A23" s="49">
        <v>1</v>
      </c>
      <c r="B23" s="26">
        <v>2</v>
      </c>
      <c r="C23" s="19" t="s">
        <v>24</v>
      </c>
      <c r="D23" s="20"/>
      <c r="E23" s="21"/>
      <c r="F23" s="22"/>
      <c r="G23" s="22"/>
      <c r="H23" s="22"/>
      <c r="I23" s="22"/>
      <c r="J23" s="22"/>
      <c r="K23" s="23"/>
      <c r="L23" s="24"/>
    </row>
    <row r="24" spans="1:12" x14ac:dyDescent="0.25">
      <c r="A24" s="49"/>
      <c r="B24" s="26"/>
      <c r="C24" s="27"/>
      <c r="D24" s="50"/>
      <c r="E24" s="29"/>
      <c r="F24" s="30"/>
      <c r="G24" s="30"/>
      <c r="H24" s="30"/>
      <c r="I24" s="30"/>
      <c r="J24" s="30"/>
      <c r="K24" s="31"/>
      <c r="L24" s="32"/>
    </row>
    <row r="25" spans="1:12" x14ac:dyDescent="0.25">
      <c r="A25" s="49"/>
      <c r="B25" s="26"/>
      <c r="C25" s="27"/>
      <c r="D25" s="33"/>
      <c r="E25" s="29"/>
      <c r="F25" s="30"/>
      <c r="G25" s="30"/>
      <c r="H25" s="30"/>
      <c r="I25" s="30"/>
      <c r="J25" s="30"/>
      <c r="K25" s="31"/>
      <c r="L25" s="32"/>
    </row>
    <row r="26" spans="1:12" x14ac:dyDescent="0.25">
      <c r="A26" s="49"/>
      <c r="B26" s="26"/>
      <c r="C26" s="27"/>
      <c r="D26" s="33"/>
      <c r="E26" s="29"/>
      <c r="F26" s="30"/>
      <c r="G26" s="30"/>
      <c r="H26" s="30"/>
      <c r="I26" s="30"/>
      <c r="J26" s="30"/>
      <c r="K26" s="31"/>
      <c r="L26" s="32"/>
    </row>
    <row r="27" spans="1:12" x14ac:dyDescent="0.25">
      <c r="A27" s="49"/>
      <c r="B27" s="26"/>
      <c r="C27" s="27"/>
      <c r="D27" s="33"/>
      <c r="E27" s="29"/>
      <c r="F27" s="30"/>
      <c r="G27" s="30"/>
      <c r="H27" s="30"/>
      <c r="I27" s="30"/>
      <c r="J27" s="30"/>
      <c r="K27" s="31"/>
      <c r="L27" s="32"/>
    </row>
    <row r="28" spans="1:12" x14ac:dyDescent="0.25">
      <c r="A28" s="49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</row>
    <row r="29" spans="1:12" x14ac:dyDescent="0.25">
      <c r="A29" s="51"/>
      <c r="B29" s="35"/>
      <c r="C29" s="36"/>
      <c r="D29" s="37" t="s">
        <v>30</v>
      </c>
      <c r="E29" s="38"/>
      <c r="F29" s="39"/>
      <c r="G29" s="39">
        <f>SUM(G23:G28)</f>
        <v>0</v>
      </c>
      <c r="H29" s="39">
        <f>SUM(H23:H28)</f>
        <v>0</v>
      </c>
      <c r="I29" s="39">
        <f>SUM(I23:I28)</f>
        <v>0</v>
      </c>
      <c r="J29" s="39">
        <f>SUM(J23:J28)</f>
        <v>0</v>
      </c>
      <c r="K29" s="39"/>
      <c r="L29" s="39">
        <f>SUM(L23:L28)</f>
        <v>0</v>
      </c>
    </row>
    <row r="30" spans="1:12" x14ac:dyDescent="0.25">
      <c r="A30" s="42">
        <v>1</v>
      </c>
      <c r="B30" s="42">
        <v>2</v>
      </c>
      <c r="C30" s="43" t="s">
        <v>31</v>
      </c>
      <c r="D30" s="33" t="s">
        <v>32</v>
      </c>
      <c r="E30" s="29" t="s">
        <v>47</v>
      </c>
      <c r="F30" s="30">
        <v>60</v>
      </c>
      <c r="G30" s="30">
        <v>0.66</v>
      </c>
      <c r="H30" s="30">
        <v>0.12</v>
      </c>
      <c r="I30" s="30">
        <v>2.76</v>
      </c>
      <c r="J30" s="30">
        <v>13.8</v>
      </c>
      <c r="K30" s="31">
        <v>246</v>
      </c>
      <c r="L30" s="32">
        <v>10</v>
      </c>
    </row>
    <row r="31" spans="1:12" ht="25.5" x14ac:dyDescent="0.25">
      <c r="A31" s="49"/>
      <c r="B31" s="26"/>
      <c r="C31" s="27"/>
      <c r="D31" s="33" t="s">
        <v>34</v>
      </c>
      <c r="E31" s="29" t="s">
        <v>48</v>
      </c>
      <c r="F31" s="30" t="s">
        <v>49</v>
      </c>
      <c r="G31" s="30">
        <v>1.52</v>
      </c>
      <c r="H31" s="30">
        <v>5.33</v>
      </c>
      <c r="I31" s="30">
        <v>8.65</v>
      </c>
      <c r="J31" s="30">
        <v>88.89</v>
      </c>
      <c r="K31" s="31">
        <v>37</v>
      </c>
      <c r="L31" s="32">
        <v>16</v>
      </c>
    </row>
    <row r="32" spans="1:12" ht="25.5" x14ac:dyDescent="0.25">
      <c r="A32" s="49"/>
      <c r="B32" s="26"/>
      <c r="C32" s="27"/>
      <c r="D32" s="33" t="s">
        <v>36</v>
      </c>
      <c r="E32" s="29" t="s">
        <v>50</v>
      </c>
      <c r="F32" s="30">
        <v>100</v>
      </c>
      <c r="G32" s="30">
        <v>9.9</v>
      </c>
      <c r="H32" s="30">
        <v>6.7</v>
      </c>
      <c r="I32" s="30">
        <v>6.4</v>
      </c>
      <c r="J32" s="30">
        <v>130.9</v>
      </c>
      <c r="K32" s="31" t="s">
        <v>51</v>
      </c>
      <c r="L32" s="32">
        <v>21.76</v>
      </c>
    </row>
    <row r="33" spans="1:12" x14ac:dyDescent="0.25">
      <c r="A33" s="49"/>
      <c r="B33" s="26"/>
      <c r="C33" s="27"/>
      <c r="D33" s="33" t="s">
        <v>39</v>
      </c>
      <c r="E33" s="29" t="s">
        <v>52</v>
      </c>
      <c r="F33" s="30">
        <v>150</v>
      </c>
      <c r="G33" s="30">
        <v>3.2</v>
      </c>
      <c r="H33" s="30">
        <v>6.06</v>
      </c>
      <c r="I33" s="30">
        <v>23.3</v>
      </c>
      <c r="J33" s="30">
        <v>160.46</v>
      </c>
      <c r="K33" s="31">
        <v>241</v>
      </c>
      <c r="L33" s="32">
        <v>24</v>
      </c>
    </row>
    <row r="34" spans="1:12" x14ac:dyDescent="0.25">
      <c r="A34" s="49"/>
      <c r="B34" s="26"/>
      <c r="C34" s="27"/>
      <c r="D34" s="44" t="s">
        <v>53</v>
      </c>
      <c r="E34" s="29" t="s">
        <v>54</v>
      </c>
      <c r="F34" s="30">
        <v>200</v>
      </c>
      <c r="G34" s="30">
        <v>0.11</v>
      </c>
      <c r="H34" s="30">
        <v>0</v>
      </c>
      <c r="I34" s="30">
        <v>21.07</v>
      </c>
      <c r="J34" s="30">
        <v>84.69</v>
      </c>
      <c r="K34" s="31">
        <v>290</v>
      </c>
      <c r="L34" s="32">
        <v>10</v>
      </c>
    </row>
    <row r="35" spans="1:12" x14ac:dyDescent="0.25">
      <c r="A35" s="49"/>
      <c r="B35" s="26"/>
      <c r="C35" s="27"/>
      <c r="D35" s="33" t="s">
        <v>42</v>
      </c>
      <c r="E35" s="29" t="s">
        <v>43</v>
      </c>
      <c r="F35" s="30">
        <v>50</v>
      </c>
      <c r="G35" s="30">
        <v>3.94</v>
      </c>
      <c r="H35" s="30">
        <v>0.4</v>
      </c>
      <c r="I35" s="30">
        <v>26.6</v>
      </c>
      <c r="J35" s="30">
        <v>129.4</v>
      </c>
      <c r="K35" s="31"/>
      <c r="L35" s="32">
        <v>5</v>
      </c>
    </row>
    <row r="36" spans="1:12" x14ac:dyDescent="0.25">
      <c r="A36" s="49"/>
      <c r="B36" s="26"/>
      <c r="C36" s="27"/>
      <c r="D36" s="33" t="s">
        <v>44</v>
      </c>
      <c r="E36" s="29" t="s">
        <v>45</v>
      </c>
      <c r="F36" s="30">
        <v>50</v>
      </c>
      <c r="G36" s="30">
        <v>3.74</v>
      </c>
      <c r="H36" s="30">
        <v>0.54</v>
      </c>
      <c r="I36" s="30">
        <v>24.24</v>
      </c>
      <c r="J36" s="30">
        <v>120</v>
      </c>
      <c r="K36" s="31"/>
      <c r="L36" s="32">
        <v>5</v>
      </c>
    </row>
    <row r="37" spans="1:12" x14ac:dyDescent="0.25">
      <c r="A37" s="49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2"/>
    </row>
    <row r="38" spans="1:12" x14ac:dyDescent="0.25">
      <c r="A38" s="51"/>
      <c r="B38" s="35"/>
      <c r="C38" s="36"/>
      <c r="D38" s="37" t="s">
        <v>30</v>
      </c>
      <c r="E38" s="38"/>
      <c r="F38" s="39">
        <v>815</v>
      </c>
      <c r="G38" s="39">
        <f>SUM(G30:G37)</f>
        <v>23.07</v>
      </c>
      <c r="H38" s="39">
        <f t="shared" ref="H38:L38" si="1">SUM(H30:H37)</f>
        <v>19.149999999999999</v>
      </c>
      <c r="I38" s="39">
        <f t="shared" si="1"/>
        <v>113.02</v>
      </c>
      <c r="J38" s="39">
        <f t="shared" si="1"/>
        <v>728.14</v>
      </c>
      <c r="K38" s="39"/>
      <c r="L38" s="39">
        <f t="shared" si="1"/>
        <v>91.76</v>
      </c>
    </row>
    <row r="39" spans="1:12" ht="15.75" thickBot="1" x14ac:dyDescent="0.3">
      <c r="A39" s="52">
        <v>1</v>
      </c>
      <c r="B39" s="52">
        <v>2</v>
      </c>
      <c r="C39" s="66" t="s">
        <v>46</v>
      </c>
      <c r="D39" s="67"/>
      <c r="E39" s="47"/>
      <c r="F39" s="48">
        <f>F38+F29</f>
        <v>815</v>
      </c>
      <c r="G39" s="48">
        <f t="shared" ref="G39:L39" si="2">G38+G29</f>
        <v>23.07</v>
      </c>
      <c r="H39" s="48">
        <f t="shared" si="2"/>
        <v>19.149999999999999</v>
      </c>
      <c r="I39" s="48">
        <f t="shared" si="2"/>
        <v>113.02</v>
      </c>
      <c r="J39" s="48">
        <f t="shared" si="2"/>
        <v>728.14</v>
      </c>
      <c r="K39" s="48">
        <f t="shared" si="2"/>
        <v>0</v>
      </c>
      <c r="L39" s="48">
        <f t="shared" si="2"/>
        <v>91.76</v>
      </c>
    </row>
    <row r="40" spans="1:12" x14ac:dyDescent="0.25">
      <c r="A40" s="17">
        <v>1</v>
      </c>
      <c r="B40" s="18">
        <v>3</v>
      </c>
      <c r="C40" s="19" t="s">
        <v>24</v>
      </c>
      <c r="D40" s="53" t="s">
        <v>55</v>
      </c>
      <c r="E40" s="21"/>
      <c r="F40" s="22"/>
      <c r="G40" s="22"/>
      <c r="H40" s="22"/>
      <c r="I40" s="22"/>
      <c r="J40" s="22"/>
      <c r="K40" s="23"/>
      <c r="L40" s="24"/>
    </row>
    <row r="41" spans="1:12" x14ac:dyDescent="0.25">
      <c r="A41" s="25"/>
      <c r="B41" s="26"/>
      <c r="C41" s="27"/>
      <c r="D41" s="50" t="s">
        <v>56</v>
      </c>
      <c r="E41" s="29"/>
      <c r="F41" s="30"/>
      <c r="G41" s="30"/>
      <c r="H41" s="30"/>
      <c r="I41" s="30"/>
      <c r="J41" s="30"/>
      <c r="K41" s="31"/>
      <c r="L41" s="32"/>
    </row>
    <row r="42" spans="1:12" x14ac:dyDescent="0.25">
      <c r="A42" s="25"/>
      <c r="B42" s="26"/>
      <c r="C42" s="27"/>
      <c r="D42" s="50" t="s">
        <v>26</v>
      </c>
      <c r="E42" s="29"/>
      <c r="F42" s="30"/>
      <c r="G42" s="30"/>
      <c r="H42" s="30"/>
      <c r="I42" s="30"/>
      <c r="J42" s="30"/>
      <c r="K42" s="31"/>
      <c r="L42" s="32"/>
    </row>
    <row r="43" spans="1:12" x14ac:dyDescent="0.25">
      <c r="A43" s="25"/>
      <c r="B43" s="26"/>
      <c r="C43" s="27"/>
      <c r="D43" s="44" t="s">
        <v>57</v>
      </c>
      <c r="E43" s="29"/>
      <c r="F43" s="30"/>
      <c r="G43" s="30"/>
      <c r="H43" s="30"/>
      <c r="I43" s="30"/>
      <c r="J43" s="30"/>
      <c r="K43" s="31"/>
      <c r="L43" s="32"/>
    </row>
    <row r="44" spans="1:12" x14ac:dyDescent="0.25">
      <c r="A44" s="25"/>
      <c r="B44" s="26"/>
      <c r="C44" s="27"/>
      <c r="D44" s="44" t="s">
        <v>42</v>
      </c>
      <c r="E44" s="29"/>
      <c r="F44" s="30"/>
      <c r="G44" s="30"/>
      <c r="H44" s="30"/>
      <c r="I44" s="30"/>
      <c r="J44" s="30"/>
      <c r="K44" s="31"/>
      <c r="L44" s="32"/>
    </row>
    <row r="45" spans="1:12" x14ac:dyDescent="0.25">
      <c r="A45" s="25"/>
      <c r="B45" s="26"/>
      <c r="C45" s="27"/>
      <c r="D45" s="44" t="s">
        <v>44</v>
      </c>
      <c r="E45" s="29"/>
      <c r="F45" s="30"/>
      <c r="G45" s="30"/>
      <c r="H45" s="30"/>
      <c r="I45" s="30"/>
      <c r="J45" s="30"/>
      <c r="K45" s="31"/>
      <c r="L45" s="32"/>
    </row>
    <row r="46" spans="1:12" x14ac:dyDescent="0.25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2"/>
    </row>
    <row r="47" spans="1:12" x14ac:dyDescent="0.25">
      <c r="A47" s="34"/>
      <c r="B47" s="35"/>
      <c r="C47" s="36"/>
      <c r="D47" s="37" t="s">
        <v>30</v>
      </c>
      <c r="E47" s="38"/>
      <c r="F47" s="39">
        <f>SUM(F40:F46)</f>
        <v>0</v>
      </c>
      <c r="G47" s="39">
        <f t="shared" ref="G47:L47" si="3">SUM(G40:G46)</f>
        <v>0</v>
      </c>
      <c r="H47" s="39">
        <f t="shared" si="3"/>
        <v>0</v>
      </c>
      <c r="I47" s="39">
        <f t="shared" si="3"/>
        <v>0</v>
      </c>
      <c r="J47" s="39">
        <f t="shared" si="3"/>
        <v>0</v>
      </c>
      <c r="K47" s="39"/>
      <c r="L47" s="54">
        <f t="shared" si="3"/>
        <v>0</v>
      </c>
    </row>
    <row r="48" spans="1:12" x14ac:dyDescent="0.25">
      <c r="A48" s="41">
        <v>1</v>
      </c>
      <c r="B48" s="42">
        <v>3</v>
      </c>
      <c r="C48" s="43" t="s">
        <v>31</v>
      </c>
      <c r="D48" s="33" t="s">
        <v>32</v>
      </c>
      <c r="E48" s="29" t="s">
        <v>58</v>
      </c>
      <c r="F48" s="30">
        <v>60</v>
      </c>
      <c r="G48" s="30">
        <v>0.76</v>
      </c>
      <c r="H48" s="30">
        <v>6.08</v>
      </c>
      <c r="I48" s="30">
        <v>4.99</v>
      </c>
      <c r="J48" s="30">
        <v>77.56</v>
      </c>
      <c r="K48" s="31">
        <v>1</v>
      </c>
      <c r="L48" s="32">
        <v>10</v>
      </c>
    </row>
    <row r="49" spans="1:12" ht="25.5" x14ac:dyDescent="0.25">
      <c r="A49" s="25"/>
      <c r="B49" s="26"/>
      <c r="C49" s="27"/>
      <c r="D49" s="33" t="s">
        <v>34</v>
      </c>
      <c r="E49" s="29" t="s">
        <v>59</v>
      </c>
      <c r="F49" s="30">
        <v>200</v>
      </c>
      <c r="G49" s="30">
        <v>4.9800000000000004</v>
      </c>
      <c r="H49" s="30">
        <v>6.57</v>
      </c>
      <c r="I49" s="30">
        <v>14.71</v>
      </c>
      <c r="J49" s="30">
        <v>136.71</v>
      </c>
      <c r="K49" s="31">
        <v>71</v>
      </c>
      <c r="L49" s="32">
        <v>15</v>
      </c>
    </row>
    <row r="50" spans="1:12" ht="25.5" x14ac:dyDescent="0.25">
      <c r="A50" s="25"/>
      <c r="B50" s="26"/>
      <c r="C50" s="27"/>
      <c r="D50" s="33" t="s">
        <v>36</v>
      </c>
      <c r="E50" s="29" t="s">
        <v>60</v>
      </c>
      <c r="F50" s="30">
        <v>100</v>
      </c>
      <c r="G50" s="30">
        <v>10.68</v>
      </c>
      <c r="H50" s="30">
        <v>9.9700000000000006</v>
      </c>
      <c r="I50" s="30">
        <v>5.33</v>
      </c>
      <c r="J50" s="30">
        <v>153.79</v>
      </c>
      <c r="K50" s="31" t="s">
        <v>61</v>
      </c>
      <c r="L50" s="32">
        <v>43.76</v>
      </c>
    </row>
    <row r="51" spans="1:12" x14ac:dyDescent="0.25">
      <c r="A51" s="25"/>
      <c r="B51" s="26"/>
      <c r="C51" s="27"/>
      <c r="D51" s="33" t="s">
        <v>39</v>
      </c>
      <c r="E51" s="29" t="s">
        <v>62</v>
      </c>
      <c r="F51" s="30">
        <v>150</v>
      </c>
      <c r="G51" s="30">
        <v>8.73</v>
      </c>
      <c r="H51" s="30">
        <v>5.43</v>
      </c>
      <c r="I51" s="30">
        <v>45</v>
      </c>
      <c r="J51" s="30">
        <v>263.81</v>
      </c>
      <c r="K51" s="31">
        <v>219</v>
      </c>
      <c r="L51" s="32">
        <v>11</v>
      </c>
    </row>
    <row r="52" spans="1:12" x14ac:dyDescent="0.25">
      <c r="A52" s="25"/>
      <c r="B52" s="26"/>
      <c r="C52" s="27"/>
      <c r="D52" s="44" t="s">
        <v>63</v>
      </c>
      <c r="E52" s="29" t="s">
        <v>64</v>
      </c>
      <c r="F52" s="30" t="s">
        <v>65</v>
      </c>
      <c r="G52" s="30">
        <v>7.0000000000000007E-2</v>
      </c>
      <c r="H52" s="30">
        <v>0.01</v>
      </c>
      <c r="I52" s="30">
        <v>15.31</v>
      </c>
      <c r="J52" s="30">
        <v>61.62</v>
      </c>
      <c r="K52" s="31">
        <v>294</v>
      </c>
      <c r="L52" s="32">
        <v>6</v>
      </c>
    </row>
    <row r="53" spans="1:12" x14ac:dyDescent="0.25">
      <c r="A53" s="25"/>
      <c r="B53" s="26"/>
      <c r="C53" s="27"/>
      <c r="D53" s="33" t="s">
        <v>42</v>
      </c>
      <c r="E53" s="29" t="s">
        <v>43</v>
      </c>
      <c r="F53" s="30">
        <v>25</v>
      </c>
      <c r="G53" s="30">
        <v>1.97</v>
      </c>
      <c r="H53" s="30">
        <v>0.2</v>
      </c>
      <c r="I53" s="30">
        <v>13.3</v>
      </c>
      <c r="J53" s="30">
        <v>64.7</v>
      </c>
      <c r="K53" s="31"/>
      <c r="L53" s="32">
        <v>3</v>
      </c>
    </row>
    <row r="54" spans="1:12" x14ac:dyDescent="0.25">
      <c r="A54" s="25"/>
      <c r="B54" s="26"/>
      <c r="C54" s="27"/>
      <c r="D54" s="33" t="s">
        <v>44</v>
      </c>
      <c r="E54" s="29" t="s">
        <v>45</v>
      </c>
      <c r="F54" s="30">
        <v>25</v>
      </c>
      <c r="G54" s="30">
        <v>1.87</v>
      </c>
      <c r="H54" s="30">
        <v>0.27</v>
      </c>
      <c r="I54" s="30">
        <v>12.12</v>
      </c>
      <c r="J54" s="30">
        <v>59.5</v>
      </c>
      <c r="K54" s="31"/>
      <c r="L54" s="32">
        <v>3</v>
      </c>
    </row>
    <row r="55" spans="1:12" x14ac:dyDescent="0.25">
      <c r="A55" s="25"/>
      <c r="B55" s="26"/>
      <c r="C55" s="27"/>
      <c r="D55" s="28"/>
      <c r="E55" s="29"/>
      <c r="F55" s="30"/>
      <c r="G55" s="30"/>
      <c r="H55" s="30"/>
      <c r="I55" s="30"/>
      <c r="J55" s="30"/>
      <c r="K55" s="31"/>
      <c r="L55" s="32"/>
    </row>
    <row r="56" spans="1:12" x14ac:dyDescent="0.25">
      <c r="A56" s="34"/>
      <c r="B56" s="35"/>
      <c r="C56" s="36"/>
      <c r="D56" s="37" t="s">
        <v>30</v>
      </c>
      <c r="E56" s="38"/>
      <c r="F56" s="39">
        <v>765</v>
      </c>
      <c r="G56" s="39">
        <f>SUM(G48:G55)</f>
        <v>29.060000000000002</v>
      </c>
      <c r="H56" s="39">
        <f t="shared" ref="H56:L56" si="4">SUM(H48:H55)</f>
        <v>28.53</v>
      </c>
      <c r="I56" s="39">
        <f t="shared" si="4"/>
        <v>110.76</v>
      </c>
      <c r="J56" s="39">
        <f t="shared" si="4"/>
        <v>817.69</v>
      </c>
      <c r="K56" s="39"/>
      <c r="L56" s="39">
        <f t="shared" si="4"/>
        <v>91.759999999999991</v>
      </c>
    </row>
    <row r="57" spans="1:12" ht="15.75" thickBot="1" x14ac:dyDescent="0.3">
      <c r="A57" s="45">
        <v>1</v>
      </c>
      <c r="B57" s="46">
        <v>3</v>
      </c>
      <c r="C57" s="66" t="s">
        <v>46</v>
      </c>
      <c r="D57" s="67"/>
      <c r="E57" s="47"/>
      <c r="F57" s="48">
        <f>F56+F47</f>
        <v>765</v>
      </c>
      <c r="G57" s="48">
        <f t="shared" ref="G57:L57" si="5">G56+G47</f>
        <v>29.060000000000002</v>
      </c>
      <c r="H57" s="48">
        <f t="shared" si="5"/>
        <v>28.53</v>
      </c>
      <c r="I57" s="48">
        <f t="shared" si="5"/>
        <v>110.76</v>
      </c>
      <c r="J57" s="48">
        <f t="shared" si="5"/>
        <v>817.69</v>
      </c>
      <c r="K57" s="48">
        <f t="shared" si="5"/>
        <v>0</v>
      </c>
      <c r="L57" s="48">
        <f t="shared" si="5"/>
        <v>91.759999999999991</v>
      </c>
    </row>
    <row r="58" spans="1:12" x14ac:dyDescent="0.25">
      <c r="A58" s="17">
        <v>1</v>
      </c>
      <c r="B58" s="18">
        <v>4</v>
      </c>
      <c r="C58" s="19" t="s">
        <v>24</v>
      </c>
      <c r="D58" s="20" t="s">
        <v>25</v>
      </c>
      <c r="E58" s="21"/>
      <c r="F58" s="22"/>
      <c r="G58" s="22"/>
      <c r="H58" s="22"/>
      <c r="I58" s="22"/>
      <c r="J58" s="22"/>
      <c r="K58" s="23"/>
      <c r="L58" s="24"/>
    </row>
    <row r="59" spans="1:12" x14ac:dyDescent="0.25">
      <c r="A59" s="25"/>
      <c r="B59" s="26"/>
      <c r="C59" s="27"/>
      <c r="D59" s="44" t="s">
        <v>57</v>
      </c>
      <c r="E59" s="29"/>
      <c r="F59" s="30"/>
      <c r="G59" s="30"/>
      <c r="H59" s="30"/>
      <c r="I59" s="30"/>
      <c r="J59" s="30"/>
      <c r="K59" s="31"/>
      <c r="L59" s="32"/>
    </row>
    <row r="60" spans="1:12" x14ac:dyDescent="0.25">
      <c r="A60" s="25"/>
      <c r="B60" s="26"/>
      <c r="C60" s="27"/>
      <c r="D60" s="33" t="s">
        <v>28</v>
      </c>
      <c r="E60" s="29"/>
      <c r="F60" s="30"/>
      <c r="G60" s="30"/>
      <c r="H60" s="30"/>
      <c r="I60" s="30"/>
      <c r="J60" s="30"/>
      <c r="K60" s="31"/>
      <c r="L60" s="32"/>
    </row>
    <row r="61" spans="1:12" x14ac:dyDescent="0.25">
      <c r="A61" s="25"/>
      <c r="B61" s="26"/>
      <c r="C61" s="27"/>
      <c r="D61" s="33" t="s">
        <v>66</v>
      </c>
      <c r="E61" s="29"/>
      <c r="F61" s="30"/>
      <c r="G61" s="30"/>
      <c r="H61" s="30"/>
      <c r="I61" s="30"/>
      <c r="J61" s="30"/>
      <c r="K61" s="31"/>
      <c r="L61" s="32"/>
    </row>
    <row r="62" spans="1:12" x14ac:dyDescent="0.25">
      <c r="A62" s="25"/>
      <c r="B62" s="26"/>
      <c r="C62" s="27"/>
      <c r="D62" s="28"/>
      <c r="E62" s="29"/>
      <c r="F62" s="30"/>
      <c r="G62" s="30"/>
      <c r="H62" s="30"/>
      <c r="I62" s="30"/>
      <c r="J62" s="30"/>
      <c r="K62" s="31"/>
      <c r="L62" s="32"/>
    </row>
    <row r="63" spans="1:12" x14ac:dyDescent="0.25">
      <c r="A63" s="25"/>
      <c r="B63" s="26"/>
      <c r="C63" s="27"/>
      <c r="D63" s="28"/>
      <c r="E63" s="29"/>
      <c r="F63" s="30"/>
      <c r="G63" s="30"/>
      <c r="H63" s="30"/>
      <c r="I63" s="30"/>
      <c r="J63" s="30"/>
      <c r="K63" s="31"/>
      <c r="L63" s="30"/>
    </row>
    <row r="64" spans="1:12" x14ac:dyDescent="0.25">
      <c r="A64" s="34"/>
      <c r="B64" s="35"/>
      <c r="C64" s="36"/>
      <c r="D64" s="37" t="s">
        <v>30</v>
      </c>
      <c r="E64" s="38"/>
      <c r="F64" s="39"/>
      <c r="G64" s="39">
        <f>SUM(G58:G63)</f>
        <v>0</v>
      </c>
      <c r="H64" s="39">
        <f t="shared" ref="H64:L64" si="6">SUM(H58:H63)</f>
        <v>0</v>
      </c>
      <c r="I64" s="39">
        <f t="shared" si="6"/>
        <v>0</v>
      </c>
      <c r="J64" s="39">
        <f t="shared" si="6"/>
        <v>0</v>
      </c>
      <c r="K64" s="39"/>
      <c r="L64" s="39">
        <f t="shared" si="6"/>
        <v>0</v>
      </c>
    </row>
    <row r="65" spans="1:12" ht="25.5" x14ac:dyDescent="0.25">
      <c r="A65" s="41">
        <v>1</v>
      </c>
      <c r="B65" s="42">
        <v>4</v>
      </c>
      <c r="C65" s="43" t="s">
        <v>31</v>
      </c>
      <c r="D65" s="33" t="s">
        <v>32</v>
      </c>
      <c r="E65" s="29" t="s">
        <v>67</v>
      </c>
      <c r="F65" s="30">
        <v>60</v>
      </c>
      <c r="G65" s="30">
        <v>0.96</v>
      </c>
      <c r="H65" s="30">
        <v>3.16</v>
      </c>
      <c r="I65" s="30">
        <v>7.61</v>
      </c>
      <c r="J65" s="30">
        <v>61.73</v>
      </c>
      <c r="K65" s="31">
        <v>32</v>
      </c>
      <c r="L65" s="30">
        <v>11</v>
      </c>
    </row>
    <row r="66" spans="1:12" ht="25.5" x14ac:dyDescent="0.25">
      <c r="A66" s="25"/>
      <c r="B66" s="26"/>
      <c r="C66" s="27"/>
      <c r="D66" s="33" t="s">
        <v>34</v>
      </c>
      <c r="E66" s="29" t="s">
        <v>68</v>
      </c>
      <c r="F66" s="30" t="s">
        <v>65</v>
      </c>
      <c r="G66" s="30">
        <v>1.67</v>
      </c>
      <c r="H66" s="30">
        <v>5.0599999999999996</v>
      </c>
      <c r="I66" s="30">
        <v>8.51</v>
      </c>
      <c r="J66" s="30">
        <v>86.26</v>
      </c>
      <c r="K66" s="31">
        <v>63</v>
      </c>
      <c r="L66" s="30">
        <v>12</v>
      </c>
    </row>
    <row r="67" spans="1:12" ht="25.5" x14ac:dyDescent="0.25">
      <c r="A67" s="25"/>
      <c r="B67" s="26"/>
      <c r="C67" s="27"/>
      <c r="D67" s="33" t="s">
        <v>36</v>
      </c>
      <c r="E67" s="29" t="s">
        <v>37</v>
      </c>
      <c r="F67" s="30">
        <v>100</v>
      </c>
      <c r="G67" s="30">
        <v>11.02</v>
      </c>
      <c r="H67" s="30">
        <v>12.45</v>
      </c>
      <c r="I67" s="30">
        <v>7.52</v>
      </c>
      <c r="J67" s="30">
        <v>186.09</v>
      </c>
      <c r="K67" s="31" t="s">
        <v>69</v>
      </c>
      <c r="L67" s="30">
        <v>42.76</v>
      </c>
    </row>
    <row r="68" spans="1:12" x14ac:dyDescent="0.25">
      <c r="A68" s="25"/>
      <c r="B68" s="26"/>
      <c r="C68" s="27"/>
      <c r="D68" s="33" t="s">
        <v>39</v>
      </c>
      <c r="E68" s="29" t="s">
        <v>70</v>
      </c>
      <c r="F68" s="30">
        <v>150</v>
      </c>
      <c r="G68" s="30">
        <v>3.89</v>
      </c>
      <c r="H68" s="30">
        <v>5.09</v>
      </c>
      <c r="I68" s="30">
        <v>40.28</v>
      </c>
      <c r="J68" s="30">
        <v>225.18</v>
      </c>
      <c r="K68" s="31">
        <v>224</v>
      </c>
      <c r="L68" s="30">
        <v>12</v>
      </c>
    </row>
    <row r="69" spans="1:12" ht="25.5" x14ac:dyDescent="0.25">
      <c r="A69" s="25"/>
      <c r="B69" s="26"/>
      <c r="C69" s="27"/>
      <c r="D69" s="44" t="s">
        <v>57</v>
      </c>
      <c r="E69" s="29" t="s">
        <v>71</v>
      </c>
      <c r="F69" s="30">
        <v>200</v>
      </c>
      <c r="G69" s="30">
        <v>0.56000000000000005</v>
      </c>
      <c r="H69" s="30">
        <v>0</v>
      </c>
      <c r="I69" s="30">
        <v>27.89</v>
      </c>
      <c r="J69" s="30">
        <v>113.79</v>
      </c>
      <c r="K69" s="31">
        <v>283</v>
      </c>
      <c r="L69" s="30">
        <v>8</v>
      </c>
    </row>
    <row r="70" spans="1:12" x14ac:dyDescent="0.25">
      <c r="A70" s="25"/>
      <c r="B70" s="26"/>
      <c r="C70" s="27"/>
      <c r="D70" s="33" t="s">
        <v>42</v>
      </c>
      <c r="E70" s="29" t="s">
        <v>43</v>
      </c>
      <c r="F70" s="30">
        <v>25</v>
      </c>
      <c r="G70" s="30">
        <v>1.97</v>
      </c>
      <c r="H70" s="30">
        <v>0.2</v>
      </c>
      <c r="I70" s="30">
        <v>13.3</v>
      </c>
      <c r="J70" s="30">
        <v>64.7</v>
      </c>
      <c r="K70" s="31"/>
      <c r="L70" s="30">
        <v>3</v>
      </c>
    </row>
    <row r="71" spans="1:12" x14ac:dyDescent="0.25">
      <c r="A71" s="25"/>
      <c r="B71" s="26"/>
      <c r="C71" s="27"/>
      <c r="D71" s="33" t="s">
        <v>44</v>
      </c>
      <c r="E71" s="29" t="s">
        <v>45</v>
      </c>
      <c r="F71" s="30">
        <v>25</v>
      </c>
      <c r="G71" s="30">
        <v>1.87</v>
      </c>
      <c r="H71" s="30">
        <v>0.27</v>
      </c>
      <c r="I71" s="30">
        <v>12.12</v>
      </c>
      <c r="J71" s="30">
        <v>59.5</v>
      </c>
      <c r="K71" s="31"/>
      <c r="L71" s="30">
        <v>3</v>
      </c>
    </row>
    <row r="72" spans="1:12" x14ac:dyDescent="0.25">
      <c r="A72" s="25"/>
      <c r="B72" s="26"/>
      <c r="C72" s="27"/>
      <c r="D72" s="28"/>
      <c r="E72" s="29"/>
      <c r="F72" s="30"/>
      <c r="G72" s="30"/>
      <c r="H72" s="30"/>
      <c r="I72" s="30"/>
      <c r="J72" s="30"/>
      <c r="K72" s="31"/>
      <c r="L72" s="30"/>
    </row>
    <row r="73" spans="1:12" x14ac:dyDescent="0.25">
      <c r="A73" s="34"/>
      <c r="B73" s="35"/>
      <c r="C73" s="36"/>
      <c r="D73" s="37" t="s">
        <v>30</v>
      </c>
      <c r="E73" s="38"/>
      <c r="F73" s="39">
        <v>765</v>
      </c>
      <c r="G73" s="39">
        <f>SUM(G65:G72)</f>
        <v>21.939999999999998</v>
      </c>
      <c r="H73" s="39">
        <f t="shared" ref="H73:L73" si="7">SUM(H65:H72)</f>
        <v>26.229999999999997</v>
      </c>
      <c r="I73" s="39">
        <f t="shared" si="7"/>
        <v>117.23</v>
      </c>
      <c r="J73" s="39">
        <f t="shared" si="7"/>
        <v>797.25</v>
      </c>
      <c r="K73" s="39"/>
      <c r="L73" s="39">
        <f t="shared" si="7"/>
        <v>91.759999999999991</v>
      </c>
    </row>
    <row r="74" spans="1:12" ht="15.75" thickBot="1" x14ac:dyDescent="0.3">
      <c r="A74" s="45">
        <v>1</v>
      </c>
      <c r="B74" s="46">
        <v>4</v>
      </c>
      <c r="C74" s="66" t="s">
        <v>46</v>
      </c>
      <c r="D74" s="67"/>
      <c r="E74" s="47"/>
      <c r="F74" s="48">
        <f>F73+F64</f>
        <v>765</v>
      </c>
      <c r="G74" s="48">
        <f t="shared" ref="G74:L74" si="8">G73+G64</f>
        <v>21.939999999999998</v>
      </c>
      <c r="H74" s="48">
        <f t="shared" si="8"/>
        <v>26.229999999999997</v>
      </c>
      <c r="I74" s="48">
        <f t="shared" si="8"/>
        <v>117.23</v>
      </c>
      <c r="J74" s="48">
        <f t="shared" si="8"/>
        <v>797.25</v>
      </c>
      <c r="K74" s="48">
        <f t="shared" si="8"/>
        <v>0</v>
      </c>
      <c r="L74" s="48">
        <f t="shared" si="8"/>
        <v>91.759999999999991</v>
      </c>
    </row>
    <row r="75" spans="1:12" x14ac:dyDescent="0.25">
      <c r="A75" s="17">
        <v>1</v>
      </c>
      <c r="B75" s="18">
        <v>5</v>
      </c>
      <c r="C75" s="19" t="s">
        <v>24</v>
      </c>
      <c r="D75" s="20"/>
      <c r="E75" s="21"/>
      <c r="F75" s="22"/>
      <c r="G75" s="22"/>
      <c r="H75" s="22"/>
      <c r="I75" s="22"/>
      <c r="J75" s="22"/>
      <c r="K75" s="23"/>
      <c r="L75" s="24"/>
    </row>
    <row r="76" spans="1:12" x14ac:dyDescent="0.25">
      <c r="A76" s="25"/>
      <c r="B76" s="26"/>
      <c r="C76" s="27"/>
      <c r="D76" s="50"/>
      <c r="E76" s="29"/>
      <c r="F76" s="30"/>
      <c r="G76" s="30"/>
      <c r="H76" s="30"/>
      <c r="I76" s="30"/>
      <c r="J76" s="30"/>
      <c r="K76" s="31"/>
      <c r="L76" s="32"/>
    </row>
    <row r="77" spans="1:12" x14ac:dyDescent="0.25">
      <c r="A77" s="25"/>
      <c r="B77" s="26"/>
      <c r="C77" s="27"/>
      <c r="D77" s="33"/>
      <c r="E77" s="29"/>
      <c r="F77" s="30"/>
      <c r="G77" s="30"/>
      <c r="H77" s="30"/>
      <c r="I77" s="30"/>
      <c r="J77" s="30"/>
      <c r="K77" s="31"/>
      <c r="L77" s="32"/>
    </row>
    <row r="78" spans="1:12" x14ac:dyDescent="0.25">
      <c r="A78" s="25"/>
      <c r="B78" s="26"/>
      <c r="C78" s="27"/>
      <c r="D78" s="44"/>
      <c r="E78" s="29"/>
      <c r="F78" s="30"/>
      <c r="G78" s="30"/>
      <c r="H78" s="30"/>
      <c r="I78" s="30"/>
      <c r="J78" s="30"/>
      <c r="K78" s="31"/>
      <c r="L78" s="32"/>
    </row>
    <row r="79" spans="1:12" x14ac:dyDescent="0.25">
      <c r="A79" s="25"/>
      <c r="B79" s="26"/>
      <c r="C79" s="27"/>
      <c r="D79" s="44"/>
      <c r="E79" s="29"/>
      <c r="F79" s="30"/>
      <c r="G79" s="30"/>
      <c r="H79" s="30"/>
      <c r="I79" s="30"/>
      <c r="J79" s="30"/>
      <c r="K79" s="31"/>
      <c r="L79" s="32"/>
    </row>
    <row r="80" spans="1:12" x14ac:dyDescent="0.25">
      <c r="A80" s="25"/>
      <c r="B80" s="26"/>
      <c r="C80" s="27"/>
      <c r="D80" s="33"/>
      <c r="E80" s="29"/>
      <c r="F80" s="30"/>
      <c r="G80" s="30"/>
      <c r="H80" s="30"/>
      <c r="I80" s="30"/>
      <c r="J80" s="30"/>
      <c r="K80" s="31"/>
      <c r="L80" s="32"/>
    </row>
    <row r="81" spans="1:12" x14ac:dyDescent="0.25">
      <c r="A81" s="25"/>
      <c r="B81" s="26"/>
      <c r="C81" s="27"/>
      <c r="D81" s="28"/>
      <c r="E81" s="29"/>
      <c r="F81" s="30"/>
      <c r="G81" s="30"/>
      <c r="H81" s="30"/>
      <c r="I81" s="30"/>
      <c r="J81" s="30"/>
      <c r="K81" s="31"/>
      <c r="L81" s="30"/>
    </row>
    <row r="82" spans="1:12" x14ac:dyDescent="0.25">
      <c r="A82" s="34"/>
      <c r="B82" s="35"/>
      <c r="C82" s="36"/>
      <c r="D82" s="37" t="s">
        <v>30</v>
      </c>
      <c r="E82" s="38"/>
      <c r="F82" s="39"/>
      <c r="G82" s="39">
        <f>SUM(G75:G81)</f>
        <v>0</v>
      </c>
      <c r="H82" s="39">
        <f t="shared" ref="H82:J82" si="9">SUM(H75:H81)</f>
        <v>0</v>
      </c>
      <c r="I82" s="39">
        <f t="shared" si="9"/>
        <v>0</v>
      </c>
      <c r="J82" s="39">
        <f t="shared" si="9"/>
        <v>0</v>
      </c>
      <c r="K82" s="39"/>
      <c r="L82" s="39">
        <f>SUM(L75:L81)</f>
        <v>0</v>
      </c>
    </row>
    <row r="83" spans="1:12" x14ac:dyDescent="0.25">
      <c r="A83" s="41">
        <v>1</v>
      </c>
      <c r="B83" s="42">
        <v>5</v>
      </c>
      <c r="C83" s="43" t="s">
        <v>31</v>
      </c>
      <c r="D83" s="33" t="s">
        <v>32</v>
      </c>
      <c r="E83" s="29" t="s">
        <v>72</v>
      </c>
      <c r="F83" s="30">
        <v>60</v>
      </c>
      <c r="G83" s="30">
        <v>0.5</v>
      </c>
      <c r="H83" s="30">
        <v>3.04</v>
      </c>
      <c r="I83" s="30">
        <v>3.19</v>
      </c>
      <c r="J83" s="30">
        <v>42.01</v>
      </c>
      <c r="K83" s="31">
        <v>4</v>
      </c>
      <c r="L83" s="32">
        <v>7</v>
      </c>
    </row>
    <row r="84" spans="1:12" x14ac:dyDescent="0.25">
      <c r="A84" s="25"/>
      <c r="B84" s="26"/>
      <c r="C84" s="27"/>
      <c r="D84" s="33" t="s">
        <v>34</v>
      </c>
      <c r="E84" s="29" t="s">
        <v>73</v>
      </c>
      <c r="F84" s="30" t="s">
        <v>65</v>
      </c>
      <c r="G84" s="30">
        <v>4.0199999999999996</v>
      </c>
      <c r="H84" s="30">
        <v>9.0399999999999991</v>
      </c>
      <c r="I84" s="30">
        <v>25.9</v>
      </c>
      <c r="J84" s="30">
        <v>119.68</v>
      </c>
      <c r="K84" s="31">
        <v>42</v>
      </c>
      <c r="L84" s="32">
        <v>12</v>
      </c>
    </row>
    <row r="85" spans="1:12" ht="25.5" x14ac:dyDescent="0.25">
      <c r="A85" s="25"/>
      <c r="B85" s="26"/>
      <c r="C85" s="27"/>
      <c r="D85" s="33" t="s">
        <v>36</v>
      </c>
      <c r="E85" s="29" t="s">
        <v>74</v>
      </c>
      <c r="F85" s="30">
        <v>100</v>
      </c>
      <c r="G85" s="30">
        <v>10.68</v>
      </c>
      <c r="H85" s="30">
        <v>11.72</v>
      </c>
      <c r="I85" s="30">
        <v>5.74</v>
      </c>
      <c r="J85" s="30">
        <v>176.75</v>
      </c>
      <c r="K85" s="31" t="s">
        <v>61</v>
      </c>
      <c r="L85" s="32">
        <v>43.76</v>
      </c>
    </row>
    <row r="86" spans="1:12" ht="25.5" x14ac:dyDescent="0.25">
      <c r="A86" s="25"/>
      <c r="B86" s="26"/>
      <c r="C86" s="27"/>
      <c r="D86" s="44" t="s">
        <v>39</v>
      </c>
      <c r="E86" s="29" t="s">
        <v>40</v>
      </c>
      <c r="F86" s="30">
        <v>150</v>
      </c>
      <c r="G86" s="30">
        <v>5.52</v>
      </c>
      <c r="H86" s="30">
        <v>5.3</v>
      </c>
      <c r="I86" s="30">
        <v>35.33</v>
      </c>
      <c r="J86" s="30">
        <v>211.1</v>
      </c>
      <c r="K86" s="31">
        <v>227</v>
      </c>
      <c r="L86" s="32">
        <v>15</v>
      </c>
    </row>
    <row r="87" spans="1:12" ht="25.5" x14ac:dyDescent="0.25">
      <c r="A87" s="25"/>
      <c r="B87" s="26"/>
      <c r="C87" s="27"/>
      <c r="D87" s="44" t="s">
        <v>27</v>
      </c>
      <c r="E87" s="29" t="s">
        <v>75</v>
      </c>
      <c r="F87" s="30">
        <v>200</v>
      </c>
      <c r="G87" s="30">
        <v>1.4</v>
      </c>
      <c r="H87" s="30">
        <v>1.6</v>
      </c>
      <c r="I87" s="30">
        <v>17.350000000000001</v>
      </c>
      <c r="J87" s="30">
        <v>89.32</v>
      </c>
      <c r="K87" s="31">
        <v>287</v>
      </c>
      <c r="L87" s="32">
        <v>8</v>
      </c>
    </row>
    <row r="88" spans="1:12" x14ac:dyDescent="0.25">
      <c r="A88" s="25"/>
      <c r="B88" s="26"/>
      <c r="C88" s="27"/>
      <c r="D88" s="33" t="s">
        <v>42</v>
      </c>
      <c r="E88" s="29" t="s">
        <v>43</v>
      </c>
      <c r="F88" s="30">
        <v>25</v>
      </c>
      <c r="G88" s="30">
        <v>1.97</v>
      </c>
      <c r="H88" s="30">
        <v>0.2</v>
      </c>
      <c r="I88" s="30">
        <v>13.3</v>
      </c>
      <c r="J88" s="30">
        <v>64.7</v>
      </c>
      <c r="K88" s="31"/>
      <c r="L88" s="32">
        <v>3</v>
      </c>
    </row>
    <row r="89" spans="1:12" x14ac:dyDescent="0.25">
      <c r="A89" s="25"/>
      <c r="B89" s="26"/>
      <c r="C89" s="27"/>
      <c r="D89" s="33" t="s">
        <v>44</v>
      </c>
      <c r="E89" s="29" t="s">
        <v>45</v>
      </c>
      <c r="F89" s="30">
        <v>25</v>
      </c>
      <c r="G89" s="30">
        <v>1.87</v>
      </c>
      <c r="H89" s="30">
        <v>0.27</v>
      </c>
      <c r="I89" s="30">
        <v>12.12</v>
      </c>
      <c r="J89" s="30">
        <v>59.5</v>
      </c>
      <c r="K89" s="31"/>
      <c r="L89" s="32">
        <v>3</v>
      </c>
    </row>
    <row r="90" spans="1:12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32"/>
    </row>
    <row r="91" spans="1:12" x14ac:dyDescent="0.25">
      <c r="A91" s="34"/>
      <c r="B91" s="35"/>
      <c r="C91" s="36"/>
      <c r="D91" s="37" t="s">
        <v>30</v>
      </c>
      <c r="E91" s="38"/>
      <c r="F91" s="39">
        <v>765</v>
      </c>
      <c r="G91" s="39">
        <f>SUM(G83:G90)</f>
        <v>25.959999999999997</v>
      </c>
      <c r="H91" s="39">
        <f t="shared" ref="H91:L91" si="10">SUM(H83:H90)</f>
        <v>31.169999999999998</v>
      </c>
      <c r="I91" s="39">
        <f t="shared" si="10"/>
        <v>112.92999999999999</v>
      </c>
      <c r="J91" s="39">
        <f t="shared" si="10"/>
        <v>763.06</v>
      </c>
      <c r="K91" s="39"/>
      <c r="L91" s="39">
        <f t="shared" si="10"/>
        <v>91.759999999999991</v>
      </c>
    </row>
    <row r="92" spans="1:12" ht="15.75" thickBot="1" x14ac:dyDescent="0.3">
      <c r="A92" s="45">
        <v>1</v>
      </c>
      <c r="B92" s="46">
        <v>5</v>
      </c>
      <c r="C92" s="66" t="s">
        <v>46</v>
      </c>
      <c r="D92" s="67"/>
      <c r="E92" s="47"/>
      <c r="F92" s="48">
        <f>F91+F82</f>
        <v>765</v>
      </c>
      <c r="G92" s="48">
        <f t="shared" ref="G92:L92" si="11">G91+G82</f>
        <v>25.959999999999997</v>
      </c>
      <c r="H92" s="48">
        <f t="shared" si="11"/>
        <v>31.169999999999998</v>
      </c>
      <c r="I92" s="48">
        <f t="shared" si="11"/>
        <v>112.92999999999999</v>
      </c>
      <c r="J92" s="48">
        <f t="shared" si="11"/>
        <v>763.06</v>
      </c>
      <c r="K92" s="48">
        <f t="shared" si="11"/>
        <v>0</v>
      </c>
      <c r="L92" s="48">
        <f t="shared" si="11"/>
        <v>91.759999999999991</v>
      </c>
    </row>
    <row r="93" spans="1:12" x14ac:dyDescent="0.25">
      <c r="A93" s="49">
        <v>2</v>
      </c>
      <c r="B93" s="26">
        <v>1</v>
      </c>
      <c r="C93" s="19" t="s">
        <v>24</v>
      </c>
      <c r="D93" s="20" t="s">
        <v>25</v>
      </c>
      <c r="E93" s="21"/>
      <c r="F93" s="22"/>
      <c r="G93" s="22"/>
      <c r="H93" s="22"/>
      <c r="I93" s="22"/>
      <c r="J93" s="22"/>
      <c r="K93" s="23"/>
      <c r="L93" s="24"/>
    </row>
    <row r="94" spans="1:12" x14ac:dyDescent="0.25">
      <c r="A94" s="49"/>
      <c r="B94" s="26"/>
      <c r="C94" s="27"/>
      <c r="D94" s="50" t="s">
        <v>26</v>
      </c>
      <c r="E94" s="29"/>
      <c r="F94" s="30"/>
      <c r="G94" s="30"/>
      <c r="H94" s="30"/>
      <c r="I94" s="30"/>
      <c r="J94" s="30"/>
      <c r="K94" s="31"/>
      <c r="L94" s="32"/>
    </row>
    <row r="95" spans="1:12" x14ac:dyDescent="0.25">
      <c r="A95" s="49"/>
      <c r="B95" s="26"/>
      <c r="C95" s="27"/>
      <c r="D95" s="33" t="s">
        <v>27</v>
      </c>
      <c r="E95" s="29"/>
      <c r="F95" s="30"/>
      <c r="G95" s="30"/>
      <c r="H95" s="30"/>
      <c r="I95" s="30"/>
      <c r="J95" s="30"/>
      <c r="K95" s="31"/>
      <c r="L95" s="32"/>
    </row>
    <row r="96" spans="1:12" x14ac:dyDescent="0.25">
      <c r="A96" s="49"/>
      <c r="B96" s="26"/>
      <c r="C96" s="27"/>
      <c r="D96" s="44" t="s">
        <v>76</v>
      </c>
      <c r="E96" s="29"/>
      <c r="F96" s="30"/>
      <c r="G96" s="30"/>
      <c r="H96" s="30"/>
      <c r="I96" s="30"/>
      <c r="J96" s="30"/>
      <c r="K96" s="31"/>
      <c r="L96" s="32"/>
    </row>
    <row r="97" spans="1:12" x14ac:dyDescent="0.25">
      <c r="A97" s="49"/>
      <c r="B97" s="26"/>
      <c r="C97" s="27"/>
      <c r="D97" s="44" t="s">
        <v>77</v>
      </c>
      <c r="E97" s="29"/>
      <c r="F97" s="30"/>
      <c r="G97" s="30"/>
      <c r="H97" s="30"/>
      <c r="I97" s="30"/>
      <c r="J97" s="30"/>
      <c r="K97" s="31"/>
      <c r="L97" s="32"/>
    </row>
    <row r="98" spans="1:12" x14ac:dyDescent="0.25">
      <c r="A98" s="49"/>
      <c r="B98" s="26"/>
      <c r="C98" s="27"/>
      <c r="D98" s="50" t="s">
        <v>66</v>
      </c>
      <c r="E98" s="29"/>
      <c r="F98" s="30"/>
      <c r="G98" s="30"/>
      <c r="H98" s="30"/>
      <c r="I98" s="30"/>
      <c r="J98" s="30"/>
      <c r="K98" s="31"/>
      <c r="L98" s="32"/>
    </row>
    <row r="99" spans="1:12" x14ac:dyDescent="0.25">
      <c r="A99" s="49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0"/>
    </row>
    <row r="100" spans="1:12" x14ac:dyDescent="0.25">
      <c r="A100" s="51"/>
      <c r="B100" s="35"/>
      <c r="C100" s="36"/>
      <c r="D100" s="37" t="s">
        <v>30</v>
      </c>
      <c r="E100" s="38"/>
      <c r="F100" s="39"/>
      <c r="G100" s="39">
        <f>SUM(G93:G99)</f>
        <v>0</v>
      </c>
      <c r="H100" s="39">
        <f t="shared" ref="H100:L100" si="12">SUM(H93:H99)</f>
        <v>0</v>
      </c>
      <c r="I100" s="39">
        <f t="shared" si="12"/>
        <v>0</v>
      </c>
      <c r="J100" s="39">
        <f t="shared" si="12"/>
        <v>0</v>
      </c>
      <c r="K100" s="39"/>
      <c r="L100" s="39">
        <f t="shared" si="12"/>
        <v>0</v>
      </c>
    </row>
    <row r="101" spans="1:12" x14ac:dyDescent="0.25">
      <c r="A101" s="42">
        <v>2</v>
      </c>
      <c r="B101" s="42">
        <v>1</v>
      </c>
      <c r="C101" s="43" t="s">
        <v>31</v>
      </c>
      <c r="D101" s="33" t="s">
        <v>32</v>
      </c>
      <c r="E101" s="29" t="s">
        <v>78</v>
      </c>
      <c r="F101" s="30">
        <v>60</v>
      </c>
      <c r="G101" s="30">
        <v>0.43</v>
      </c>
      <c r="H101" s="30">
        <v>6.05</v>
      </c>
      <c r="I101" s="30">
        <v>1.8</v>
      </c>
      <c r="J101" s="30">
        <v>62.16</v>
      </c>
      <c r="K101" s="31">
        <v>16</v>
      </c>
      <c r="L101" s="32">
        <v>10</v>
      </c>
    </row>
    <row r="102" spans="1:12" ht="25.5" x14ac:dyDescent="0.25">
      <c r="A102" s="49"/>
      <c r="B102" s="26"/>
      <c r="C102" s="27"/>
      <c r="D102" s="33" t="s">
        <v>34</v>
      </c>
      <c r="E102" s="29" t="s">
        <v>35</v>
      </c>
      <c r="F102" s="30">
        <v>200</v>
      </c>
      <c r="G102" s="30">
        <v>1.87</v>
      </c>
      <c r="H102" s="30">
        <v>3.11</v>
      </c>
      <c r="I102" s="30">
        <v>10.89</v>
      </c>
      <c r="J102" s="30">
        <v>79.03</v>
      </c>
      <c r="K102" s="31">
        <v>45</v>
      </c>
      <c r="L102" s="32">
        <v>12</v>
      </c>
    </row>
    <row r="103" spans="1:12" ht="25.5" x14ac:dyDescent="0.25">
      <c r="A103" s="49"/>
      <c r="B103" s="26"/>
      <c r="C103" s="27"/>
      <c r="D103" s="33" t="s">
        <v>36</v>
      </c>
      <c r="E103" s="29" t="s">
        <v>74</v>
      </c>
      <c r="F103" s="30">
        <v>100</v>
      </c>
      <c r="G103" s="30">
        <v>10.68</v>
      </c>
      <c r="H103" s="30">
        <v>11.72</v>
      </c>
      <c r="I103" s="30">
        <v>5.74</v>
      </c>
      <c r="J103" s="30">
        <v>176.75</v>
      </c>
      <c r="K103" s="31" t="s">
        <v>79</v>
      </c>
      <c r="L103" s="32">
        <v>43.76</v>
      </c>
    </row>
    <row r="104" spans="1:12" x14ac:dyDescent="0.25">
      <c r="A104" s="49"/>
      <c r="B104" s="26"/>
      <c r="C104" s="27"/>
      <c r="D104" s="33" t="s">
        <v>39</v>
      </c>
      <c r="E104" s="29" t="s">
        <v>80</v>
      </c>
      <c r="F104" s="30">
        <v>150</v>
      </c>
      <c r="G104" s="30">
        <v>3.89</v>
      </c>
      <c r="H104" s="30">
        <v>5.09</v>
      </c>
      <c r="I104" s="30">
        <v>40.28</v>
      </c>
      <c r="J104" s="30">
        <v>225.18</v>
      </c>
      <c r="K104" s="31">
        <v>224</v>
      </c>
      <c r="L104" s="32">
        <v>12</v>
      </c>
    </row>
    <row r="105" spans="1:12" ht="25.5" x14ac:dyDescent="0.25">
      <c r="A105" s="49"/>
      <c r="B105" s="26"/>
      <c r="C105" s="27"/>
      <c r="D105" s="44" t="s">
        <v>57</v>
      </c>
      <c r="E105" s="29" t="s">
        <v>81</v>
      </c>
      <c r="F105" s="30">
        <v>200</v>
      </c>
      <c r="G105" s="30">
        <v>1.36</v>
      </c>
      <c r="H105" s="30">
        <v>0</v>
      </c>
      <c r="I105" s="30">
        <v>29.02</v>
      </c>
      <c r="J105" s="30">
        <v>116.19</v>
      </c>
      <c r="K105" s="31">
        <v>274</v>
      </c>
      <c r="L105" s="32">
        <v>15</v>
      </c>
    </row>
    <row r="106" spans="1:12" x14ac:dyDescent="0.25">
      <c r="A106" s="49"/>
      <c r="B106" s="26"/>
      <c r="C106" s="27"/>
      <c r="D106" s="33" t="s">
        <v>42</v>
      </c>
      <c r="E106" s="29" t="s">
        <v>43</v>
      </c>
      <c r="F106" s="30">
        <v>25</v>
      </c>
      <c r="G106" s="30">
        <v>1.97</v>
      </c>
      <c r="H106" s="30">
        <v>0.2</v>
      </c>
      <c r="I106" s="30">
        <v>13.3</v>
      </c>
      <c r="J106" s="30">
        <v>64.7</v>
      </c>
      <c r="K106" s="31"/>
      <c r="L106" s="32">
        <v>3</v>
      </c>
    </row>
    <row r="107" spans="1:12" x14ac:dyDescent="0.25">
      <c r="A107" s="49"/>
      <c r="B107" s="26"/>
      <c r="C107" s="27"/>
      <c r="D107" s="33" t="s">
        <v>44</v>
      </c>
      <c r="E107" s="29" t="s">
        <v>45</v>
      </c>
      <c r="F107" s="30">
        <v>25</v>
      </c>
      <c r="G107" s="30">
        <v>1.87</v>
      </c>
      <c r="H107" s="30">
        <v>0.27</v>
      </c>
      <c r="I107" s="30">
        <v>12.12</v>
      </c>
      <c r="J107" s="30">
        <v>59.5</v>
      </c>
      <c r="K107" s="31"/>
      <c r="L107" s="32">
        <v>3</v>
      </c>
    </row>
    <row r="108" spans="1:12" x14ac:dyDescent="0.25">
      <c r="A108" s="49"/>
      <c r="B108" s="26"/>
      <c r="C108" s="27"/>
      <c r="D108" s="28"/>
      <c r="E108" s="29"/>
      <c r="F108" s="30"/>
      <c r="G108" s="30"/>
      <c r="H108" s="30"/>
      <c r="I108" s="30"/>
      <c r="J108" s="30"/>
      <c r="K108" s="31"/>
      <c r="L108" s="32"/>
    </row>
    <row r="109" spans="1:12" x14ac:dyDescent="0.25">
      <c r="A109" s="51"/>
      <c r="B109" s="35"/>
      <c r="C109" s="36"/>
      <c r="D109" s="37" t="s">
        <v>30</v>
      </c>
      <c r="E109" s="38"/>
      <c r="F109" s="39">
        <f>SUM(F101:F108)</f>
        <v>760</v>
      </c>
      <c r="G109" s="39">
        <f t="shared" ref="G109:L109" si="13">SUM(G101:G108)</f>
        <v>22.07</v>
      </c>
      <c r="H109" s="39">
        <f t="shared" si="13"/>
        <v>26.44</v>
      </c>
      <c r="I109" s="39">
        <f t="shared" si="13"/>
        <v>113.15</v>
      </c>
      <c r="J109" s="39">
        <f t="shared" si="13"/>
        <v>783.51</v>
      </c>
      <c r="K109" s="39"/>
      <c r="L109" s="39">
        <f t="shared" si="13"/>
        <v>98.759999999999991</v>
      </c>
    </row>
    <row r="110" spans="1:12" ht="15.75" customHeight="1" thickBot="1" x14ac:dyDescent="0.3">
      <c r="A110" s="52">
        <v>2</v>
      </c>
      <c r="B110" s="52">
        <v>1</v>
      </c>
      <c r="C110" s="66" t="s">
        <v>46</v>
      </c>
      <c r="D110" s="67"/>
      <c r="E110" s="47"/>
      <c r="F110" s="48">
        <f>F100+F109</f>
        <v>760</v>
      </c>
      <c r="G110" s="48">
        <f t="shared" ref="G110:L110" si="14">G100+G109</f>
        <v>22.07</v>
      </c>
      <c r="H110" s="48">
        <f t="shared" si="14"/>
        <v>26.44</v>
      </c>
      <c r="I110" s="48">
        <f t="shared" si="14"/>
        <v>113.15</v>
      </c>
      <c r="J110" s="48">
        <f t="shared" si="14"/>
        <v>783.51</v>
      </c>
      <c r="K110" s="48">
        <f t="shared" si="14"/>
        <v>0</v>
      </c>
      <c r="L110" s="48">
        <f t="shared" si="14"/>
        <v>98.759999999999991</v>
      </c>
    </row>
    <row r="111" spans="1:12" x14ac:dyDescent="0.25">
      <c r="A111" s="17">
        <v>2</v>
      </c>
      <c r="B111" s="18">
        <v>2</v>
      </c>
      <c r="C111" s="19" t="s">
        <v>24</v>
      </c>
      <c r="D111" s="53" t="s">
        <v>82</v>
      </c>
      <c r="E111" s="21"/>
      <c r="F111" s="22"/>
      <c r="G111" s="22"/>
      <c r="H111" s="22"/>
      <c r="I111" s="22"/>
      <c r="J111" s="22"/>
      <c r="K111" s="23"/>
      <c r="L111" s="24"/>
    </row>
    <row r="112" spans="1:12" x14ac:dyDescent="0.25">
      <c r="A112" s="25"/>
      <c r="B112" s="26"/>
      <c r="C112" s="27"/>
      <c r="D112" s="50" t="s">
        <v>56</v>
      </c>
      <c r="E112" s="29"/>
      <c r="F112" s="30"/>
      <c r="G112" s="30"/>
      <c r="H112" s="30"/>
      <c r="I112" s="30"/>
      <c r="J112" s="30"/>
      <c r="K112" s="31"/>
      <c r="L112" s="32"/>
    </row>
    <row r="113" spans="1:12" x14ac:dyDescent="0.25">
      <c r="A113" s="25"/>
      <c r="B113" s="26"/>
      <c r="C113" s="27"/>
      <c r="D113" s="44" t="s">
        <v>57</v>
      </c>
      <c r="E113" s="29"/>
      <c r="F113" s="30"/>
      <c r="G113" s="30"/>
      <c r="H113" s="30"/>
      <c r="I113" s="30"/>
      <c r="J113" s="30"/>
      <c r="K113" s="31"/>
      <c r="L113" s="32"/>
    </row>
    <row r="114" spans="1:12" x14ac:dyDescent="0.25">
      <c r="A114" s="25"/>
      <c r="B114" s="26"/>
      <c r="C114" s="27"/>
      <c r="D114" s="33" t="s">
        <v>28</v>
      </c>
      <c r="E114" s="29"/>
      <c r="F114" s="30"/>
      <c r="G114" s="30"/>
      <c r="H114" s="30"/>
      <c r="I114" s="30"/>
      <c r="J114" s="30"/>
      <c r="K114" s="31"/>
      <c r="L114" s="32"/>
    </row>
    <row r="115" spans="1:12" x14ac:dyDescent="0.25">
      <c r="A115" s="25"/>
      <c r="B115" s="26"/>
      <c r="C115" s="27"/>
      <c r="D115" s="33" t="s">
        <v>83</v>
      </c>
      <c r="E115" s="29"/>
      <c r="F115" s="30"/>
      <c r="G115" s="30"/>
      <c r="H115" s="30"/>
      <c r="I115" s="30"/>
      <c r="J115" s="30"/>
      <c r="K115" s="31"/>
      <c r="L115" s="32"/>
    </row>
    <row r="116" spans="1:12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5">
      <c r="A117" s="34"/>
      <c r="B117" s="35"/>
      <c r="C117" s="36"/>
      <c r="D117" s="37" t="s">
        <v>30</v>
      </c>
      <c r="E117" s="38"/>
      <c r="F117" s="39">
        <f>SUM(F111:F116)</f>
        <v>0</v>
      </c>
      <c r="G117" s="39">
        <f t="shared" ref="G117:L117" si="15">SUM(G111:G116)</f>
        <v>0</v>
      </c>
      <c r="H117" s="39">
        <f t="shared" si="15"/>
        <v>0</v>
      </c>
      <c r="I117" s="39">
        <f t="shared" si="15"/>
        <v>0</v>
      </c>
      <c r="J117" s="39">
        <f t="shared" si="15"/>
        <v>0</v>
      </c>
      <c r="K117" s="39"/>
      <c r="L117" s="39">
        <f t="shared" si="15"/>
        <v>0</v>
      </c>
    </row>
    <row r="118" spans="1:12" x14ac:dyDescent="0.25">
      <c r="A118" s="41">
        <v>2</v>
      </c>
      <c r="B118" s="42">
        <v>2</v>
      </c>
      <c r="C118" s="43" t="s">
        <v>31</v>
      </c>
      <c r="D118" s="33" t="s">
        <v>32</v>
      </c>
      <c r="E118" s="29" t="s">
        <v>84</v>
      </c>
      <c r="F118" s="30">
        <v>60</v>
      </c>
      <c r="G118" s="30">
        <v>1.36</v>
      </c>
      <c r="H118" s="30">
        <v>4.54</v>
      </c>
      <c r="I118" s="30">
        <v>8.17</v>
      </c>
      <c r="J118" s="30">
        <v>71.75</v>
      </c>
      <c r="K118" s="31">
        <v>233</v>
      </c>
      <c r="L118" s="32">
        <v>14</v>
      </c>
    </row>
    <row r="119" spans="1:12" x14ac:dyDescent="0.25">
      <c r="A119" s="25"/>
      <c r="B119" s="26"/>
      <c r="C119" s="27"/>
      <c r="D119" s="33" t="s">
        <v>34</v>
      </c>
      <c r="E119" s="29" t="s">
        <v>73</v>
      </c>
      <c r="F119" s="30" t="s">
        <v>65</v>
      </c>
      <c r="G119" s="30">
        <v>4.0199999999999996</v>
      </c>
      <c r="H119" s="30">
        <v>9.0399999999999991</v>
      </c>
      <c r="I119" s="30">
        <v>25.9</v>
      </c>
      <c r="J119" s="30">
        <v>119.68</v>
      </c>
      <c r="K119" s="31">
        <v>42</v>
      </c>
      <c r="L119" s="32">
        <v>12</v>
      </c>
    </row>
    <row r="120" spans="1:12" ht="25.5" x14ac:dyDescent="0.25">
      <c r="A120" s="25"/>
      <c r="B120" s="26"/>
      <c r="C120" s="27"/>
      <c r="D120" s="33" t="s">
        <v>36</v>
      </c>
      <c r="E120" s="29" t="s">
        <v>37</v>
      </c>
      <c r="F120" s="30">
        <v>100</v>
      </c>
      <c r="G120" s="30">
        <v>11.02</v>
      </c>
      <c r="H120" s="30">
        <v>12.45</v>
      </c>
      <c r="I120" s="30">
        <v>7.52</v>
      </c>
      <c r="J120" s="30">
        <v>186.09</v>
      </c>
      <c r="K120" s="31" t="s">
        <v>38</v>
      </c>
      <c r="L120" s="32">
        <v>42.76</v>
      </c>
    </row>
    <row r="121" spans="1:12" x14ac:dyDescent="0.25">
      <c r="A121" s="25"/>
      <c r="B121" s="26"/>
      <c r="C121" s="27"/>
      <c r="D121" s="33" t="s">
        <v>39</v>
      </c>
      <c r="E121" s="29" t="s">
        <v>62</v>
      </c>
      <c r="F121" s="30">
        <v>150</v>
      </c>
      <c r="G121" s="30">
        <v>8.73</v>
      </c>
      <c r="H121" s="30">
        <v>5.43</v>
      </c>
      <c r="I121" s="30">
        <v>45</v>
      </c>
      <c r="J121" s="30">
        <v>263.81</v>
      </c>
      <c r="K121" s="31">
        <v>219</v>
      </c>
      <c r="L121" s="32">
        <v>11</v>
      </c>
    </row>
    <row r="122" spans="1:12" x14ac:dyDescent="0.25">
      <c r="A122" s="25"/>
      <c r="B122" s="26"/>
      <c r="C122" s="27"/>
      <c r="D122" s="44" t="s">
        <v>27</v>
      </c>
      <c r="E122" s="29" t="s">
        <v>64</v>
      </c>
      <c r="F122" s="30" t="s">
        <v>65</v>
      </c>
      <c r="G122" s="30">
        <v>7.0000000000000007E-2</v>
      </c>
      <c r="H122" s="30">
        <v>0.01</v>
      </c>
      <c r="I122" s="30">
        <v>15.31</v>
      </c>
      <c r="J122" s="30">
        <v>61.62</v>
      </c>
      <c r="K122" s="31">
        <v>294</v>
      </c>
      <c r="L122" s="32">
        <v>6</v>
      </c>
    </row>
    <row r="123" spans="1:12" x14ac:dyDescent="0.25">
      <c r="A123" s="25"/>
      <c r="B123" s="26"/>
      <c r="C123" s="27"/>
      <c r="D123" s="33" t="s">
        <v>42</v>
      </c>
      <c r="E123" s="29" t="s">
        <v>43</v>
      </c>
      <c r="F123" s="30">
        <v>25</v>
      </c>
      <c r="G123" s="30">
        <v>1.97</v>
      </c>
      <c r="H123" s="30">
        <v>0.2</v>
      </c>
      <c r="I123" s="30">
        <v>13.3</v>
      </c>
      <c r="J123" s="30">
        <v>64.7</v>
      </c>
      <c r="K123" s="31"/>
      <c r="L123" s="32">
        <v>3</v>
      </c>
    </row>
    <row r="124" spans="1:12" x14ac:dyDescent="0.25">
      <c r="A124" s="25"/>
      <c r="B124" s="26"/>
      <c r="C124" s="27"/>
      <c r="D124" s="33" t="s">
        <v>44</v>
      </c>
      <c r="E124" s="29" t="s">
        <v>45</v>
      </c>
      <c r="F124" s="30">
        <v>25</v>
      </c>
      <c r="G124" s="30">
        <v>1.87</v>
      </c>
      <c r="H124" s="30">
        <v>0.27</v>
      </c>
      <c r="I124" s="30">
        <v>12.12</v>
      </c>
      <c r="J124" s="30">
        <v>59.5</v>
      </c>
      <c r="K124" s="31"/>
      <c r="L124" s="32">
        <v>3</v>
      </c>
    </row>
    <row r="125" spans="1:12" x14ac:dyDescent="0.25">
      <c r="A125" s="25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x14ac:dyDescent="0.25">
      <c r="A126" s="34"/>
      <c r="B126" s="35"/>
      <c r="C126" s="36"/>
      <c r="D126" s="37" t="s">
        <v>30</v>
      </c>
      <c r="E126" s="38"/>
      <c r="F126" s="39">
        <v>770</v>
      </c>
      <c r="G126" s="39">
        <f>SUM(G118:G125)</f>
        <v>29.04</v>
      </c>
      <c r="H126" s="39">
        <f t="shared" ref="H126:L126" si="16">SUM(H118:H125)</f>
        <v>31.939999999999998</v>
      </c>
      <c r="I126" s="39">
        <f t="shared" si="16"/>
        <v>127.32000000000001</v>
      </c>
      <c r="J126" s="39">
        <f t="shared" si="16"/>
        <v>827.15</v>
      </c>
      <c r="K126" s="39"/>
      <c r="L126" s="39">
        <f t="shared" si="16"/>
        <v>91.759999999999991</v>
      </c>
    </row>
    <row r="127" spans="1:12" ht="15.75" thickBot="1" x14ac:dyDescent="0.3">
      <c r="A127" s="45">
        <v>2</v>
      </c>
      <c r="B127" s="46">
        <v>2</v>
      </c>
      <c r="C127" s="66" t="s">
        <v>46</v>
      </c>
      <c r="D127" s="67"/>
      <c r="E127" s="47"/>
      <c r="F127" s="48">
        <f>F117+F126</f>
        <v>770</v>
      </c>
      <c r="G127" s="48">
        <f t="shared" ref="G127:L127" si="17">G117+G126</f>
        <v>29.04</v>
      </c>
      <c r="H127" s="48">
        <f t="shared" si="17"/>
        <v>31.939999999999998</v>
      </c>
      <c r="I127" s="48">
        <f t="shared" si="17"/>
        <v>127.32000000000001</v>
      </c>
      <c r="J127" s="48">
        <f t="shared" si="17"/>
        <v>827.15</v>
      </c>
      <c r="K127" s="48">
        <f t="shared" si="17"/>
        <v>0</v>
      </c>
      <c r="L127" s="48">
        <f t="shared" si="17"/>
        <v>91.759999999999991</v>
      </c>
    </row>
    <row r="128" spans="1:12" x14ac:dyDescent="0.25">
      <c r="A128" s="17">
        <v>2</v>
      </c>
      <c r="B128" s="18">
        <v>3</v>
      </c>
      <c r="C128" s="19" t="s">
        <v>24</v>
      </c>
      <c r="D128" s="53" t="s">
        <v>85</v>
      </c>
      <c r="E128" s="21"/>
      <c r="F128" s="22"/>
      <c r="G128" s="22"/>
      <c r="H128" s="22"/>
      <c r="I128" s="22"/>
      <c r="J128" s="22"/>
      <c r="K128" s="23"/>
      <c r="L128" s="24"/>
    </row>
    <row r="129" spans="1:12" x14ac:dyDescent="0.25">
      <c r="A129" s="25"/>
      <c r="B129" s="26"/>
      <c r="C129" s="27"/>
      <c r="D129" s="50" t="s">
        <v>25</v>
      </c>
      <c r="E129" s="29"/>
      <c r="F129" s="30"/>
      <c r="G129" s="30"/>
      <c r="H129" s="30"/>
      <c r="I129" s="30"/>
      <c r="J129" s="30"/>
      <c r="K129" s="31"/>
      <c r="L129" s="32"/>
    </row>
    <row r="130" spans="1:12" x14ac:dyDescent="0.25">
      <c r="A130" s="25"/>
      <c r="B130" s="26"/>
      <c r="C130" s="27"/>
      <c r="D130" s="33" t="s">
        <v>27</v>
      </c>
      <c r="E130" s="29"/>
      <c r="F130" s="30"/>
      <c r="G130" s="30"/>
      <c r="H130" s="30"/>
      <c r="I130" s="30"/>
      <c r="J130" s="30"/>
      <c r="K130" s="31"/>
      <c r="L130" s="32"/>
    </row>
    <row r="131" spans="1:12" x14ac:dyDescent="0.25">
      <c r="A131" s="25"/>
      <c r="B131" s="26"/>
      <c r="C131" s="27"/>
      <c r="D131" s="44" t="s">
        <v>26</v>
      </c>
      <c r="E131" s="29"/>
      <c r="F131" s="30"/>
      <c r="G131" s="30"/>
      <c r="H131" s="30"/>
      <c r="I131" s="30"/>
      <c r="J131" s="30"/>
      <c r="K131" s="31"/>
      <c r="L131" s="32"/>
    </row>
    <row r="132" spans="1:12" x14ac:dyDescent="0.25">
      <c r="A132" s="25"/>
      <c r="B132" s="26"/>
      <c r="C132" s="27"/>
      <c r="D132" s="44" t="s">
        <v>86</v>
      </c>
      <c r="E132" s="29"/>
      <c r="F132" s="30"/>
      <c r="G132" s="30"/>
      <c r="H132" s="30"/>
      <c r="I132" s="30"/>
      <c r="J132" s="30"/>
      <c r="K132" s="31"/>
      <c r="L132" s="32"/>
    </row>
    <row r="133" spans="1:12" x14ac:dyDescent="0.25">
      <c r="A133" s="25"/>
      <c r="B133" s="26"/>
      <c r="C133" s="27"/>
      <c r="D133" s="28"/>
      <c r="E133" s="29"/>
      <c r="F133" s="30"/>
      <c r="G133" s="30"/>
      <c r="H133" s="30"/>
      <c r="I133" s="30"/>
      <c r="J133" s="30"/>
      <c r="K133" s="31"/>
      <c r="L133" s="32"/>
    </row>
    <row r="134" spans="1:12" x14ac:dyDescent="0.25">
      <c r="A134" s="34"/>
      <c r="B134" s="35"/>
      <c r="C134" s="36"/>
      <c r="D134" s="37" t="s">
        <v>30</v>
      </c>
      <c r="E134" s="38"/>
      <c r="F134" s="39">
        <f>SUM(F128:F133)</f>
        <v>0</v>
      </c>
      <c r="G134" s="39">
        <f t="shared" ref="G134:L134" si="18">SUM(G128:G133)</f>
        <v>0</v>
      </c>
      <c r="H134" s="39">
        <f t="shared" si="18"/>
        <v>0</v>
      </c>
      <c r="I134" s="39">
        <f t="shared" si="18"/>
        <v>0</v>
      </c>
      <c r="J134" s="39">
        <f t="shared" si="18"/>
        <v>0</v>
      </c>
      <c r="K134" s="39"/>
      <c r="L134" s="39">
        <f t="shared" si="18"/>
        <v>0</v>
      </c>
    </row>
    <row r="135" spans="1:12" x14ac:dyDescent="0.25">
      <c r="A135" s="41">
        <v>2</v>
      </c>
      <c r="B135" s="42">
        <v>3</v>
      </c>
      <c r="C135" s="43" t="s">
        <v>31</v>
      </c>
      <c r="D135" s="33" t="s">
        <v>32</v>
      </c>
      <c r="E135" s="29" t="s">
        <v>87</v>
      </c>
      <c r="F135" s="30">
        <v>60</v>
      </c>
      <c r="G135" s="30">
        <v>0.48</v>
      </c>
      <c r="H135" s="30">
        <v>0.06</v>
      </c>
      <c r="I135" s="30">
        <v>1.38</v>
      </c>
      <c r="J135" s="30">
        <v>7.8</v>
      </c>
      <c r="K135" s="31">
        <v>247</v>
      </c>
      <c r="L135" s="32">
        <v>8</v>
      </c>
    </row>
    <row r="136" spans="1:12" ht="25.5" x14ac:dyDescent="0.25">
      <c r="A136" s="25"/>
      <c r="B136" s="26"/>
      <c r="C136" s="27"/>
      <c r="D136" s="33" t="s">
        <v>34</v>
      </c>
      <c r="E136" s="29" t="s">
        <v>48</v>
      </c>
      <c r="F136" s="30" t="s">
        <v>88</v>
      </c>
      <c r="G136" s="30">
        <v>1.9</v>
      </c>
      <c r="H136" s="30">
        <v>6.66</v>
      </c>
      <c r="I136" s="30">
        <v>10.81</v>
      </c>
      <c r="J136" s="30">
        <v>111.11</v>
      </c>
      <c r="K136" s="31">
        <v>37</v>
      </c>
      <c r="L136" s="32">
        <v>16</v>
      </c>
    </row>
    <row r="137" spans="1:12" ht="25.5" x14ac:dyDescent="0.25">
      <c r="A137" s="25"/>
      <c r="B137" s="26"/>
      <c r="C137" s="27"/>
      <c r="D137" s="33" t="s">
        <v>36</v>
      </c>
      <c r="E137" s="29" t="s">
        <v>89</v>
      </c>
      <c r="F137" s="30">
        <v>110</v>
      </c>
      <c r="G137" s="30">
        <v>13.53</v>
      </c>
      <c r="H137" s="30">
        <v>5.28</v>
      </c>
      <c r="I137" s="30">
        <v>0.47</v>
      </c>
      <c r="J137" s="30">
        <v>110.11</v>
      </c>
      <c r="K137" s="31">
        <v>163</v>
      </c>
      <c r="L137" s="32">
        <v>30.76</v>
      </c>
    </row>
    <row r="138" spans="1:12" x14ac:dyDescent="0.25">
      <c r="A138" s="25"/>
      <c r="B138" s="26"/>
      <c r="C138" s="27"/>
      <c r="D138" s="33" t="s">
        <v>39</v>
      </c>
      <c r="E138" s="29" t="s">
        <v>52</v>
      </c>
      <c r="F138" s="30">
        <v>180</v>
      </c>
      <c r="G138" s="30">
        <v>3.83</v>
      </c>
      <c r="H138" s="30">
        <v>7.27</v>
      </c>
      <c r="I138" s="30">
        <v>27.95</v>
      </c>
      <c r="J138" s="30">
        <v>192.55</v>
      </c>
      <c r="K138" s="31">
        <v>241</v>
      </c>
      <c r="L138" s="32">
        <v>24</v>
      </c>
    </row>
    <row r="139" spans="1:12" x14ac:dyDescent="0.25">
      <c r="A139" s="25"/>
      <c r="B139" s="26"/>
      <c r="C139" s="27"/>
      <c r="D139" s="44" t="s">
        <v>27</v>
      </c>
      <c r="E139" s="29" t="s">
        <v>41</v>
      </c>
      <c r="F139" s="30">
        <v>200</v>
      </c>
      <c r="G139" s="30">
        <v>0.12</v>
      </c>
      <c r="H139" s="30">
        <v>0</v>
      </c>
      <c r="I139" s="30">
        <v>12.04</v>
      </c>
      <c r="J139" s="30">
        <v>48.64</v>
      </c>
      <c r="K139" s="31">
        <v>300</v>
      </c>
      <c r="L139" s="32">
        <v>5</v>
      </c>
    </row>
    <row r="140" spans="1:12" x14ac:dyDescent="0.25">
      <c r="A140" s="25"/>
      <c r="B140" s="26"/>
      <c r="C140" s="27"/>
      <c r="D140" s="33" t="s">
        <v>42</v>
      </c>
      <c r="E140" s="29" t="s">
        <v>43</v>
      </c>
      <c r="F140" s="30">
        <v>50</v>
      </c>
      <c r="G140" s="30">
        <v>3.94</v>
      </c>
      <c r="H140" s="30">
        <v>0.4</v>
      </c>
      <c r="I140" s="30">
        <v>26.6</v>
      </c>
      <c r="J140" s="30">
        <v>129.4</v>
      </c>
      <c r="K140" s="31"/>
      <c r="L140" s="32">
        <v>5</v>
      </c>
    </row>
    <row r="141" spans="1:12" x14ac:dyDescent="0.25">
      <c r="A141" s="25"/>
      <c r="B141" s="26"/>
      <c r="C141" s="27"/>
      <c r="D141" s="33" t="s">
        <v>44</v>
      </c>
      <c r="E141" s="29" t="s">
        <v>45</v>
      </c>
      <c r="F141" s="30">
        <v>50</v>
      </c>
      <c r="G141" s="30">
        <v>3.74</v>
      </c>
      <c r="H141" s="30">
        <v>0.54</v>
      </c>
      <c r="I141" s="30">
        <v>24.24</v>
      </c>
      <c r="J141" s="30">
        <v>120</v>
      </c>
      <c r="K141" s="31"/>
      <c r="L141" s="32">
        <v>5</v>
      </c>
    </row>
    <row r="142" spans="1:12" x14ac:dyDescent="0.2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0"/>
    </row>
    <row r="143" spans="1:12" x14ac:dyDescent="0.25">
      <c r="A143" s="34"/>
      <c r="B143" s="35"/>
      <c r="C143" s="36"/>
      <c r="D143" s="37" t="s">
        <v>30</v>
      </c>
      <c r="E143" s="38"/>
      <c r="F143" s="39">
        <v>905</v>
      </c>
      <c r="G143" s="39">
        <f>SUM(G135:G142)</f>
        <v>27.540000000000006</v>
      </c>
      <c r="H143" s="39">
        <f t="shared" ref="H143:L143" si="19">SUM(H135:H142)</f>
        <v>20.209999999999997</v>
      </c>
      <c r="I143" s="39">
        <f t="shared" si="19"/>
        <v>103.49</v>
      </c>
      <c r="J143" s="39">
        <f t="shared" si="19"/>
        <v>719.61</v>
      </c>
      <c r="K143" s="39"/>
      <c r="L143" s="39">
        <f t="shared" si="19"/>
        <v>93.76</v>
      </c>
    </row>
    <row r="144" spans="1:12" ht="15.75" thickBot="1" x14ac:dyDescent="0.3">
      <c r="A144" s="45">
        <v>2</v>
      </c>
      <c r="B144" s="46">
        <v>3</v>
      </c>
      <c r="C144" s="66" t="s">
        <v>46</v>
      </c>
      <c r="D144" s="67"/>
      <c r="E144" s="47"/>
      <c r="F144" s="48">
        <f>F134+F143</f>
        <v>905</v>
      </c>
      <c r="G144" s="48">
        <f t="shared" ref="G144:L144" si="20">G134+G143</f>
        <v>27.540000000000006</v>
      </c>
      <c r="H144" s="48">
        <f t="shared" si="20"/>
        <v>20.209999999999997</v>
      </c>
      <c r="I144" s="48">
        <f t="shared" si="20"/>
        <v>103.49</v>
      </c>
      <c r="J144" s="48">
        <f t="shared" si="20"/>
        <v>719.61</v>
      </c>
      <c r="K144" s="48"/>
      <c r="L144" s="48">
        <f t="shared" si="20"/>
        <v>93.76</v>
      </c>
    </row>
    <row r="145" spans="1:12" x14ac:dyDescent="0.25">
      <c r="A145" s="17">
        <v>2</v>
      </c>
      <c r="B145" s="18">
        <v>4</v>
      </c>
      <c r="C145" s="19" t="s">
        <v>24</v>
      </c>
      <c r="D145" s="20" t="s">
        <v>25</v>
      </c>
      <c r="E145" s="21"/>
      <c r="F145" s="22"/>
      <c r="G145" s="22"/>
      <c r="H145" s="22"/>
      <c r="I145" s="22"/>
      <c r="J145" s="22"/>
      <c r="K145" s="23"/>
      <c r="L145" s="24"/>
    </row>
    <row r="146" spans="1:12" x14ac:dyDescent="0.25">
      <c r="A146" s="25"/>
      <c r="B146" s="26"/>
      <c r="C146" s="27"/>
      <c r="D146" s="50" t="s">
        <v>26</v>
      </c>
      <c r="E146" s="29"/>
      <c r="F146" s="30"/>
      <c r="G146" s="30"/>
      <c r="H146" s="30"/>
      <c r="I146" s="30"/>
      <c r="J146" s="30"/>
      <c r="K146" s="31"/>
      <c r="L146" s="32"/>
    </row>
    <row r="147" spans="1:12" x14ac:dyDescent="0.25">
      <c r="A147" s="25"/>
      <c r="B147" s="26"/>
      <c r="C147" s="27"/>
      <c r="D147" s="33" t="s">
        <v>27</v>
      </c>
      <c r="E147" s="29"/>
      <c r="F147" s="30"/>
      <c r="G147" s="30"/>
      <c r="H147" s="30"/>
      <c r="I147" s="30"/>
      <c r="J147" s="30"/>
      <c r="K147" s="31"/>
      <c r="L147" s="32"/>
    </row>
    <row r="148" spans="1:12" x14ac:dyDescent="0.25">
      <c r="A148" s="25"/>
      <c r="B148" s="26"/>
      <c r="C148" s="27"/>
      <c r="D148" s="44" t="s">
        <v>90</v>
      </c>
      <c r="E148" s="29"/>
      <c r="F148" s="30"/>
      <c r="G148" s="30"/>
      <c r="H148" s="30"/>
      <c r="I148" s="30"/>
      <c r="J148" s="30"/>
      <c r="K148" s="31"/>
      <c r="L148" s="32"/>
    </row>
    <row r="149" spans="1:12" x14ac:dyDescent="0.25">
      <c r="A149" s="25"/>
      <c r="B149" s="26"/>
      <c r="C149" s="27"/>
      <c r="D149" s="44" t="s">
        <v>91</v>
      </c>
      <c r="E149" s="29"/>
      <c r="F149" s="30"/>
      <c r="G149" s="30"/>
      <c r="H149" s="30"/>
      <c r="I149" s="30"/>
      <c r="J149" s="30"/>
      <c r="K149" s="31"/>
      <c r="L149" s="32"/>
    </row>
    <row r="150" spans="1:12" x14ac:dyDescent="0.25">
      <c r="A150" s="25"/>
      <c r="B150" s="26"/>
      <c r="C150" s="27"/>
      <c r="D150" s="50" t="s">
        <v>92</v>
      </c>
      <c r="E150" s="29"/>
      <c r="F150" s="30"/>
      <c r="G150" s="30"/>
      <c r="H150" s="30"/>
      <c r="I150" s="30"/>
      <c r="J150" s="30"/>
      <c r="K150" s="31"/>
      <c r="L150" s="32"/>
    </row>
    <row r="151" spans="1:12" x14ac:dyDescent="0.25">
      <c r="A151" s="25"/>
      <c r="B151" s="26"/>
      <c r="C151" s="27"/>
      <c r="D151" s="28"/>
      <c r="E151" s="29"/>
      <c r="F151" s="30"/>
      <c r="G151" s="30"/>
      <c r="H151" s="30"/>
      <c r="I151" s="30"/>
      <c r="J151" s="30"/>
      <c r="K151" s="31"/>
      <c r="L151" s="32"/>
    </row>
    <row r="152" spans="1:12" x14ac:dyDescent="0.25">
      <c r="A152" s="34"/>
      <c r="B152" s="35"/>
      <c r="C152" s="36"/>
      <c r="D152" s="37" t="s">
        <v>30</v>
      </c>
      <c r="E152" s="38"/>
      <c r="F152" s="39"/>
      <c r="G152" s="39">
        <f>SUM(G145:G151)</f>
        <v>0</v>
      </c>
      <c r="H152" s="39">
        <f t="shared" ref="H152:L152" si="21">SUM(H145:H151)</f>
        <v>0</v>
      </c>
      <c r="I152" s="39">
        <f t="shared" si="21"/>
        <v>0</v>
      </c>
      <c r="J152" s="39">
        <f t="shared" si="21"/>
        <v>0</v>
      </c>
      <c r="K152" s="39"/>
      <c r="L152" s="39">
        <f t="shared" si="21"/>
        <v>0</v>
      </c>
    </row>
    <row r="153" spans="1:12" x14ac:dyDescent="0.25">
      <c r="A153" s="41">
        <v>2</v>
      </c>
      <c r="B153" s="42">
        <v>4</v>
      </c>
      <c r="C153" s="43" t="s">
        <v>31</v>
      </c>
      <c r="D153" s="33" t="s">
        <v>32</v>
      </c>
      <c r="E153" s="29" t="s">
        <v>58</v>
      </c>
      <c r="F153" s="30">
        <v>60</v>
      </c>
      <c r="G153" s="30">
        <v>0.76</v>
      </c>
      <c r="H153" s="30">
        <v>6.08</v>
      </c>
      <c r="I153" s="30">
        <v>4.99</v>
      </c>
      <c r="J153" s="30">
        <v>77.56</v>
      </c>
      <c r="K153" s="31">
        <v>1</v>
      </c>
      <c r="L153" s="32">
        <v>10</v>
      </c>
    </row>
    <row r="154" spans="1:12" ht="25.5" x14ac:dyDescent="0.25">
      <c r="A154" s="25"/>
      <c r="B154" s="26"/>
      <c r="C154" s="27"/>
      <c r="D154" s="33" t="s">
        <v>34</v>
      </c>
      <c r="E154" s="29" t="s">
        <v>93</v>
      </c>
      <c r="F154" s="30" t="s">
        <v>94</v>
      </c>
      <c r="G154" s="30">
        <v>2.31</v>
      </c>
      <c r="H154" s="30">
        <v>4</v>
      </c>
      <c r="I154" s="30">
        <v>10.42</v>
      </c>
      <c r="J154" s="30">
        <v>86.92</v>
      </c>
      <c r="K154" s="31">
        <v>59</v>
      </c>
      <c r="L154" s="32">
        <v>17</v>
      </c>
    </row>
    <row r="155" spans="1:12" x14ac:dyDescent="0.25">
      <c r="A155" s="25"/>
      <c r="B155" s="26"/>
      <c r="C155" s="27"/>
      <c r="D155" s="33" t="s">
        <v>36</v>
      </c>
      <c r="E155" s="29" t="s">
        <v>95</v>
      </c>
      <c r="F155" s="30">
        <v>190</v>
      </c>
      <c r="G155" s="30">
        <v>33.659999999999997</v>
      </c>
      <c r="H155" s="30">
        <v>41.01</v>
      </c>
      <c r="I155" s="30">
        <v>37.14</v>
      </c>
      <c r="J155" s="30">
        <v>675.94</v>
      </c>
      <c r="K155" s="31">
        <v>211</v>
      </c>
      <c r="L155" s="32">
        <v>50.76</v>
      </c>
    </row>
    <row r="156" spans="1:12" ht="25.5" x14ac:dyDescent="0.25">
      <c r="A156" s="25"/>
      <c r="B156" s="26"/>
      <c r="C156" s="27"/>
      <c r="D156" s="44" t="s">
        <v>27</v>
      </c>
      <c r="E156" s="29" t="s">
        <v>75</v>
      </c>
      <c r="F156" s="30">
        <v>200</v>
      </c>
      <c r="G156" s="30">
        <v>1.4</v>
      </c>
      <c r="H156" s="30">
        <v>1.6</v>
      </c>
      <c r="I156" s="30">
        <v>17.350000000000001</v>
      </c>
      <c r="J156" s="30">
        <v>89.32</v>
      </c>
      <c r="K156" s="31">
        <v>287</v>
      </c>
      <c r="L156" s="32">
        <v>8</v>
      </c>
    </row>
    <row r="157" spans="1:12" x14ac:dyDescent="0.25">
      <c r="A157" s="25"/>
      <c r="B157" s="26"/>
      <c r="C157" s="27"/>
      <c r="D157" s="33" t="s">
        <v>42</v>
      </c>
      <c r="E157" s="29" t="s">
        <v>43</v>
      </c>
      <c r="F157" s="30">
        <v>25</v>
      </c>
      <c r="G157" s="30">
        <v>1.97</v>
      </c>
      <c r="H157" s="30">
        <v>0.2</v>
      </c>
      <c r="I157" s="30">
        <v>13.3</v>
      </c>
      <c r="J157" s="30">
        <v>64.7</v>
      </c>
      <c r="K157" s="31"/>
      <c r="L157" s="32">
        <v>3</v>
      </c>
    </row>
    <row r="158" spans="1:12" x14ac:dyDescent="0.25">
      <c r="A158" s="25"/>
      <c r="B158" s="26"/>
      <c r="C158" s="27"/>
      <c r="D158" s="33" t="s">
        <v>44</v>
      </c>
      <c r="E158" s="29" t="s">
        <v>45</v>
      </c>
      <c r="F158" s="30">
        <v>25</v>
      </c>
      <c r="G158" s="30">
        <v>1.87</v>
      </c>
      <c r="H158" s="30">
        <v>0.27</v>
      </c>
      <c r="I158" s="30">
        <v>12.12</v>
      </c>
      <c r="J158" s="30">
        <v>59.5</v>
      </c>
      <c r="K158" s="31"/>
      <c r="L158" s="32">
        <v>3</v>
      </c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2"/>
    </row>
    <row r="160" spans="1:12" x14ac:dyDescent="0.25">
      <c r="A160" s="34"/>
      <c r="B160" s="35"/>
      <c r="C160" s="36"/>
      <c r="D160" s="37" t="s">
        <v>30</v>
      </c>
      <c r="E160" s="38"/>
      <c r="F160" s="39">
        <v>717</v>
      </c>
      <c r="G160" s="39">
        <f>SUM(G153:G159)</f>
        <v>41.969999999999992</v>
      </c>
      <c r="H160" s="39">
        <f t="shared" ref="H160:L160" si="22">SUM(H153:H159)</f>
        <v>53.160000000000004</v>
      </c>
      <c r="I160" s="39">
        <f t="shared" si="22"/>
        <v>95.320000000000007</v>
      </c>
      <c r="J160" s="39">
        <f t="shared" si="22"/>
        <v>1053.94</v>
      </c>
      <c r="K160" s="39"/>
      <c r="L160" s="39">
        <f t="shared" si="22"/>
        <v>91.759999999999991</v>
      </c>
    </row>
    <row r="161" spans="1:12" ht="15.75" thickBot="1" x14ac:dyDescent="0.3">
      <c r="A161" s="45">
        <v>2</v>
      </c>
      <c r="B161" s="46">
        <v>4</v>
      </c>
      <c r="C161" s="66" t="s">
        <v>46</v>
      </c>
      <c r="D161" s="67"/>
      <c r="E161" s="47"/>
      <c r="F161" s="48">
        <f>F152+F160</f>
        <v>717</v>
      </c>
      <c r="G161" s="48">
        <f t="shared" ref="G161:L161" si="23">G152+G160</f>
        <v>41.969999999999992</v>
      </c>
      <c r="H161" s="48">
        <f t="shared" si="23"/>
        <v>53.160000000000004</v>
      </c>
      <c r="I161" s="48">
        <f t="shared" si="23"/>
        <v>95.320000000000007</v>
      </c>
      <c r="J161" s="48">
        <f t="shared" si="23"/>
        <v>1053.94</v>
      </c>
      <c r="K161" s="48">
        <f t="shared" si="23"/>
        <v>0</v>
      </c>
      <c r="L161" s="48">
        <f t="shared" si="23"/>
        <v>91.759999999999991</v>
      </c>
    </row>
    <row r="162" spans="1:12" x14ac:dyDescent="0.25">
      <c r="A162" s="17">
        <v>2</v>
      </c>
      <c r="B162" s="18">
        <v>5</v>
      </c>
      <c r="C162" s="19" t="s">
        <v>24</v>
      </c>
      <c r="D162" s="20" t="s">
        <v>25</v>
      </c>
      <c r="E162" s="21"/>
      <c r="F162" s="22"/>
      <c r="G162" s="22"/>
      <c r="H162" s="22"/>
      <c r="I162" s="22"/>
      <c r="J162" s="22"/>
      <c r="K162" s="23"/>
      <c r="L162" s="24"/>
    </row>
    <row r="163" spans="1:12" x14ac:dyDescent="0.25">
      <c r="A163" s="25"/>
      <c r="B163" s="26"/>
      <c r="C163" s="27"/>
      <c r="D163" s="50" t="s">
        <v>26</v>
      </c>
      <c r="E163" s="29"/>
      <c r="F163" s="30"/>
      <c r="G163" s="30"/>
      <c r="H163" s="30"/>
      <c r="I163" s="30"/>
      <c r="J163" s="30"/>
      <c r="K163" s="31"/>
      <c r="L163" s="32"/>
    </row>
    <row r="164" spans="1:12" x14ac:dyDescent="0.25">
      <c r="A164" s="25"/>
      <c r="B164" s="26"/>
      <c r="C164" s="27"/>
      <c r="D164" s="44" t="s">
        <v>57</v>
      </c>
      <c r="E164" s="29"/>
      <c r="F164" s="30"/>
      <c r="G164" s="30"/>
      <c r="H164" s="30"/>
      <c r="I164" s="30"/>
      <c r="J164" s="30"/>
      <c r="K164" s="31"/>
      <c r="L164" s="32"/>
    </row>
    <row r="165" spans="1:12" x14ac:dyDescent="0.25">
      <c r="A165" s="25"/>
      <c r="B165" s="26"/>
      <c r="C165" s="27"/>
      <c r="D165" s="33" t="s">
        <v>28</v>
      </c>
      <c r="E165" s="29"/>
      <c r="F165" s="30"/>
      <c r="G165" s="30"/>
      <c r="H165" s="30"/>
      <c r="I165" s="30"/>
      <c r="J165" s="30"/>
      <c r="K165" s="31"/>
      <c r="L165" s="32"/>
    </row>
    <row r="166" spans="1:12" x14ac:dyDescent="0.25">
      <c r="A166" s="25"/>
      <c r="B166" s="26"/>
      <c r="C166" s="27"/>
      <c r="D166" s="44" t="s">
        <v>96</v>
      </c>
      <c r="E166" s="29"/>
      <c r="F166" s="30"/>
      <c r="G166" s="30"/>
      <c r="H166" s="30"/>
      <c r="I166" s="30"/>
      <c r="J166" s="30"/>
      <c r="K166" s="31"/>
      <c r="L166" s="32"/>
    </row>
    <row r="167" spans="1:12" x14ac:dyDescent="0.25">
      <c r="A167" s="25"/>
      <c r="B167" s="26"/>
      <c r="C167" s="27"/>
      <c r="D167" s="28"/>
      <c r="E167" s="29"/>
      <c r="F167" s="30"/>
      <c r="G167" s="30"/>
      <c r="H167" s="30"/>
      <c r="I167" s="30"/>
      <c r="J167" s="30"/>
      <c r="K167" s="31"/>
      <c r="L167" s="32"/>
    </row>
    <row r="168" spans="1:12" x14ac:dyDescent="0.25">
      <c r="A168" s="34"/>
      <c r="B168" s="35"/>
      <c r="C168" s="36"/>
      <c r="D168" s="37" t="s">
        <v>30</v>
      </c>
      <c r="E168" s="38"/>
      <c r="F168" s="39"/>
      <c r="G168" s="39">
        <f>SUM(G162:G167)</f>
        <v>0</v>
      </c>
      <c r="H168" s="39">
        <f t="shared" ref="H168:L168" si="24">SUM(H162:H167)</f>
        <v>0</v>
      </c>
      <c r="I168" s="39">
        <f t="shared" si="24"/>
        <v>0</v>
      </c>
      <c r="J168" s="39">
        <f t="shared" si="24"/>
        <v>0</v>
      </c>
      <c r="K168" s="39"/>
      <c r="L168" s="39">
        <f t="shared" si="24"/>
        <v>0</v>
      </c>
    </row>
    <row r="169" spans="1:12" ht="25.5" x14ac:dyDescent="0.25">
      <c r="A169" s="41">
        <v>2</v>
      </c>
      <c r="B169" s="42">
        <v>5</v>
      </c>
      <c r="C169" s="43" t="s">
        <v>31</v>
      </c>
      <c r="D169" s="33" t="s">
        <v>32</v>
      </c>
      <c r="E169" s="29" t="s">
        <v>97</v>
      </c>
      <c r="F169" s="30">
        <v>60</v>
      </c>
      <c r="G169" s="30">
        <v>1.82</v>
      </c>
      <c r="H169" s="30">
        <v>6.83</v>
      </c>
      <c r="I169" s="30">
        <v>6.46</v>
      </c>
      <c r="J169" s="30">
        <v>94.2</v>
      </c>
      <c r="K169" s="31">
        <v>31</v>
      </c>
      <c r="L169" s="32">
        <v>7</v>
      </c>
    </row>
    <row r="170" spans="1:12" ht="25.5" x14ac:dyDescent="0.25">
      <c r="A170" s="25"/>
      <c r="B170" s="26"/>
      <c r="C170" s="27"/>
      <c r="D170" s="33" t="s">
        <v>34</v>
      </c>
      <c r="E170" s="29" t="s">
        <v>68</v>
      </c>
      <c r="F170" s="30" t="s">
        <v>65</v>
      </c>
      <c r="G170" s="30">
        <v>1.67</v>
      </c>
      <c r="H170" s="30">
        <v>5.0599999999999996</v>
      </c>
      <c r="I170" s="30">
        <v>8.51</v>
      </c>
      <c r="J170" s="30">
        <v>86.26</v>
      </c>
      <c r="K170" s="31">
        <v>63</v>
      </c>
      <c r="L170" s="32">
        <v>12</v>
      </c>
    </row>
    <row r="171" spans="1:12" ht="25.5" x14ac:dyDescent="0.25">
      <c r="A171" s="25"/>
      <c r="B171" s="26"/>
      <c r="C171" s="27"/>
      <c r="D171" s="33" t="s">
        <v>36</v>
      </c>
      <c r="E171" s="29" t="s">
        <v>74</v>
      </c>
      <c r="F171" s="30">
        <v>100</v>
      </c>
      <c r="G171" s="30">
        <v>10.68</v>
      </c>
      <c r="H171" s="30">
        <v>11.72</v>
      </c>
      <c r="I171" s="30">
        <v>5.74</v>
      </c>
      <c r="J171" s="30">
        <v>176.75</v>
      </c>
      <c r="K171" s="31" t="s">
        <v>61</v>
      </c>
      <c r="L171" s="32">
        <v>43.76</v>
      </c>
    </row>
    <row r="172" spans="1:12" ht="25.5" x14ac:dyDescent="0.25">
      <c r="A172" s="25"/>
      <c r="B172" s="26"/>
      <c r="C172" s="27"/>
      <c r="D172" s="33" t="s">
        <v>39</v>
      </c>
      <c r="E172" s="29" t="s">
        <v>40</v>
      </c>
      <c r="F172" s="30">
        <v>150</v>
      </c>
      <c r="G172" s="30">
        <v>5.52</v>
      </c>
      <c r="H172" s="30">
        <v>5.3</v>
      </c>
      <c r="I172" s="30">
        <v>35.33</v>
      </c>
      <c r="J172" s="30">
        <v>211.1</v>
      </c>
      <c r="K172" s="31">
        <v>227</v>
      </c>
      <c r="L172" s="32">
        <v>15</v>
      </c>
    </row>
    <row r="173" spans="1:12" ht="25.5" x14ac:dyDescent="0.25">
      <c r="A173" s="25"/>
      <c r="B173" s="26"/>
      <c r="C173" s="27"/>
      <c r="D173" s="44" t="s">
        <v>57</v>
      </c>
      <c r="E173" s="29" t="s">
        <v>98</v>
      </c>
      <c r="F173" s="30">
        <v>200</v>
      </c>
      <c r="G173" s="30">
        <v>0.56000000000000005</v>
      </c>
      <c r="H173" s="30">
        <v>0</v>
      </c>
      <c r="I173" s="30">
        <v>27.89</v>
      </c>
      <c r="J173" s="30">
        <v>113.79</v>
      </c>
      <c r="K173" s="31">
        <v>283</v>
      </c>
      <c r="L173" s="32">
        <v>8</v>
      </c>
    </row>
    <row r="174" spans="1:12" x14ac:dyDescent="0.25">
      <c r="A174" s="25"/>
      <c r="B174" s="26"/>
      <c r="C174" s="27"/>
      <c r="D174" s="33" t="s">
        <v>42</v>
      </c>
      <c r="E174" s="29" t="s">
        <v>99</v>
      </c>
      <c r="F174" s="30">
        <v>25</v>
      </c>
      <c r="G174" s="30">
        <v>1.97</v>
      </c>
      <c r="H174" s="30">
        <v>0.2</v>
      </c>
      <c r="I174" s="30">
        <v>13.3</v>
      </c>
      <c r="J174" s="30">
        <v>64.7</v>
      </c>
      <c r="K174" s="31"/>
      <c r="L174" s="32">
        <v>3</v>
      </c>
    </row>
    <row r="175" spans="1:12" x14ac:dyDescent="0.25">
      <c r="A175" s="25"/>
      <c r="B175" s="26"/>
      <c r="C175" s="27"/>
      <c r="D175" s="33" t="s">
        <v>44</v>
      </c>
      <c r="E175" s="29" t="s">
        <v>100</v>
      </c>
      <c r="F175" s="30">
        <v>25</v>
      </c>
      <c r="G175" s="30">
        <v>1.87</v>
      </c>
      <c r="H175" s="30">
        <v>0.27</v>
      </c>
      <c r="I175" s="30">
        <v>12.12</v>
      </c>
      <c r="J175" s="30">
        <v>59.5</v>
      </c>
      <c r="K175" s="31"/>
      <c r="L175" s="32">
        <v>3</v>
      </c>
    </row>
    <row r="176" spans="1:12" x14ac:dyDescent="0.25">
      <c r="A176" s="25"/>
      <c r="B176" s="26"/>
      <c r="C176" s="27"/>
      <c r="D176" s="28"/>
      <c r="E176" s="29"/>
      <c r="F176" s="30"/>
      <c r="G176" s="30"/>
      <c r="H176" s="30"/>
      <c r="I176" s="30"/>
      <c r="J176" s="30"/>
      <c r="K176" s="31"/>
      <c r="L176" s="32"/>
    </row>
    <row r="177" spans="1:12" x14ac:dyDescent="0.25">
      <c r="A177" s="25"/>
      <c r="B177" s="26"/>
      <c r="C177" s="27"/>
      <c r="D177" s="28"/>
      <c r="E177" s="29"/>
      <c r="F177" s="30"/>
      <c r="G177" s="30"/>
      <c r="H177" s="30"/>
      <c r="I177" s="30"/>
      <c r="J177" s="30"/>
      <c r="K177" s="31"/>
      <c r="L177" s="32"/>
    </row>
    <row r="178" spans="1:12" x14ac:dyDescent="0.25">
      <c r="A178" s="34"/>
      <c r="B178" s="35"/>
      <c r="C178" s="36"/>
      <c r="D178" s="37" t="s">
        <v>30</v>
      </c>
      <c r="E178" s="38"/>
      <c r="F178" s="39">
        <v>765</v>
      </c>
      <c r="G178" s="39">
        <f>SUM(G169:G177)</f>
        <v>24.089999999999996</v>
      </c>
      <c r="H178" s="39">
        <f t="shared" ref="H178:L178" si="25">SUM(H169:H177)</f>
        <v>29.38</v>
      </c>
      <c r="I178" s="39">
        <f t="shared" si="25"/>
        <v>109.35000000000001</v>
      </c>
      <c r="J178" s="39">
        <f t="shared" si="25"/>
        <v>806.30000000000007</v>
      </c>
      <c r="K178" s="39"/>
      <c r="L178" s="39">
        <f t="shared" si="25"/>
        <v>91.759999999999991</v>
      </c>
    </row>
    <row r="179" spans="1:12" ht="26.25" thickBot="1" x14ac:dyDescent="0.3">
      <c r="A179" s="45">
        <v>2</v>
      </c>
      <c r="B179" s="46">
        <v>5</v>
      </c>
      <c r="C179" s="55" t="s">
        <v>46</v>
      </c>
      <c r="D179" s="56"/>
      <c r="E179" s="47"/>
      <c r="F179" s="48">
        <f>F178+F168</f>
        <v>765</v>
      </c>
      <c r="G179" s="48">
        <f t="shared" ref="G179:L179" si="26">G178+G168</f>
        <v>24.089999999999996</v>
      </c>
      <c r="H179" s="48">
        <f t="shared" si="26"/>
        <v>29.38</v>
      </c>
      <c r="I179" s="48">
        <f t="shared" si="26"/>
        <v>109.35000000000001</v>
      </c>
      <c r="J179" s="48">
        <f t="shared" si="26"/>
        <v>806.30000000000007</v>
      </c>
      <c r="K179" s="48">
        <f t="shared" si="26"/>
        <v>0</v>
      </c>
      <c r="L179" s="48">
        <f t="shared" si="26"/>
        <v>91.759999999999991</v>
      </c>
    </row>
    <row r="180" spans="1:12" ht="26.25" thickBot="1" x14ac:dyDescent="0.3">
      <c r="A180" s="57"/>
      <c r="B180" s="58"/>
      <c r="C180" s="59" t="s">
        <v>101</v>
      </c>
      <c r="D180" s="60"/>
      <c r="E180" s="61"/>
      <c r="F180" s="62">
        <f>F22+F39+F57+F74+F92+F110+F127+F144+F161+F179</f>
        <v>7812</v>
      </c>
      <c r="G180" s="62">
        <f t="shared" ref="G180:L180" si="27">G22+G39+G57+G74+G92+G110+G127+G144+G161+G179</f>
        <v>269.56</v>
      </c>
      <c r="H180" s="62">
        <f t="shared" si="27"/>
        <v>287.8</v>
      </c>
      <c r="I180" s="62">
        <f t="shared" si="27"/>
        <v>1109.05</v>
      </c>
      <c r="J180" s="62">
        <f t="shared" si="27"/>
        <v>8018.8099999999986</v>
      </c>
      <c r="K180" s="62"/>
      <c r="L180" s="62">
        <f t="shared" si="27"/>
        <v>926.59999999999991</v>
      </c>
    </row>
    <row r="181" spans="1:12" ht="15.75" thickBot="1" x14ac:dyDescent="0.3">
      <c r="A181" s="63"/>
      <c r="B181" s="64"/>
      <c r="C181" s="71" t="s">
        <v>102</v>
      </c>
      <c r="D181" s="71"/>
      <c r="E181" s="71"/>
      <c r="F181" s="65">
        <f>F180/10</f>
        <v>781.2</v>
      </c>
      <c r="G181" s="65">
        <f t="shared" ref="G181:L181" si="28">G180/10</f>
        <v>26.956</v>
      </c>
      <c r="H181" s="65">
        <f t="shared" si="28"/>
        <v>28.78</v>
      </c>
      <c r="I181" s="65">
        <f t="shared" si="28"/>
        <v>110.905</v>
      </c>
      <c r="J181" s="65">
        <f t="shared" si="28"/>
        <v>801.88099999999986</v>
      </c>
      <c r="K181" s="65"/>
      <c r="L181" s="65">
        <f t="shared" si="28"/>
        <v>92.66</v>
      </c>
    </row>
  </sheetData>
  <mergeCells count="13">
    <mergeCell ref="C181:E181"/>
    <mergeCell ref="C74:D74"/>
    <mergeCell ref="C92:D92"/>
    <mergeCell ref="C110:D110"/>
    <mergeCell ref="C127:D127"/>
    <mergeCell ref="C144:D144"/>
    <mergeCell ref="C161:D161"/>
    <mergeCell ref="C57:D57"/>
    <mergeCell ref="C1:E1"/>
    <mergeCell ref="H1:K1"/>
    <mergeCell ref="H2:K2"/>
    <mergeCell ref="C22:D22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2023-10-13T07:18:49Z</dcterms:modified>
</cp:coreProperties>
</file>