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activeTab="2"/>
  </bookViews>
  <sheets>
    <sheet name="12-18 лет " sheetId="3" r:id="rId1"/>
    <sheet name="7-11 лет Завтраки " sheetId="1" r:id="rId2"/>
    <sheet name="7-11 лет Обеды" sheetId="4" r:id="rId3"/>
  </sheets>
  <calcPr calcId="162913"/>
</workbook>
</file>

<file path=xl/calcChain.xml><?xml version="1.0" encoding="utf-8"?>
<calcChain xmlns="http://schemas.openxmlformats.org/spreadsheetml/2006/main">
  <c r="D200" i="4" l="1"/>
  <c r="D201" i="4" s="1"/>
  <c r="D203" i="4" s="1"/>
  <c r="D321" i="3" l="1"/>
  <c r="D322" i="3" s="1"/>
  <c r="E32" i="1"/>
  <c r="E239" i="3" l="1"/>
  <c r="F298" i="3"/>
  <c r="G298" i="3"/>
  <c r="H298" i="3"/>
  <c r="I298" i="3"/>
  <c r="J298" i="3"/>
  <c r="K298" i="3"/>
  <c r="L298" i="3"/>
  <c r="M298" i="3"/>
  <c r="N298" i="3"/>
  <c r="O298" i="3"/>
  <c r="P298" i="3"/>
  <c r="E298" i="3"/>
  <c r="E290" i="3" l="1"/>
  <c r="E300" i="3" s="1"/>
  <c r="E272" i="3"/>
  <c r="E261" i="3"/>
  <c r="E227" i="3"/>
  <c r="E241" i="3" s="1"/>
  <c r="E207" i="3"/>
  <c r="E196" i="3"/>
  <c r="E175" i="3"/>
  <c r="E164" i="3"/>
  <c r="E143" i="3"/>
  <c r="E132" i="3"/>
  <c r="E115" i="3"/>
  <c r="E105" i="3"/>
  <c r="E86" i="3"/>
  <c r="E77" i="3"/>
  <c r="E54" i="3"/>
  <c r="E44" i="3"/>
  <c r="E26" i="3"/>
  <c r="E16" i="3"/>
  <c r="E28" i="3" s="1"/>
  <c r="P290" i="3"/>
  <c r="P300" i="3" s="1"/>
  <c r="O290" i="3"/>
  <c r="O300" i="3" s="1"/>
  <c r="N290" i="3"/>
  <c r="N300" i="3" s="1"/>
  <c r="M290" i="3"/>
  <c r="M300" i="3" s="1"/>
  <c r="L290" i="3"/>
  <c r="L300" i="3" s="1"/>
  <c r="K290" i="3"/>
  <c r="K300" i="3" s="1"/>
  <c r="J290" i="3"/>
  <c r="J300" i="3" s="1"/>
  <c r="I290" i="3"/>
  <c r="I300" i="3" s="1"/>
  <c r="H290" i="3"/>
  <c r="H300" i="3" s="1"/>
  <c r="G290" i="3"/>
  <c r="G300" i="3" s="1"/>
  <c r="F290" i="3"/>
  <c r="F300" i="3" s="1"/>
  <c r="P272" i="3"/>
  <c r="O272" i="3"/>
  <c r="N272" i="3"/>
  <c r="M272" i="3"/>
  <c r="L272" i="3"/>
  <c r="K272" i="3"/>
  <c r="J272" i="3"/>
  <c r="I272" i="3"/>
  <c r="H272" i="3"/>
  <c r="G272" i="3"/>
  <c r="F272" i="3"/>
  <c r="P261" i="3"/>
  <c r="O261" i="3"/>
  <c r="N261" i="3"/>
  <c r="M261" i="3"/>
  <c r="L261" i="3"/>
  <c r="K261" i="3"/>
  <c r="J261" i="3"/>
  <c r="I261" i="3"/>
  <c r="H261" i="3"/>
  <c r="G261" i="3"/>
  <c r="F261" i="3"/>
  <c r="P239" i="3"/>
  <c r="O239" i="3"/>
  <c r="N239" i="3"/>
  <c r="M239" i="3"/>
  <c r="L239" i="3"/>
  <c r="K239" i="3"/>
  <c r="J239" i="3"/>
  <c r="I239" i="3"/>
  <c r="H239" i="3"/>
  <c r="G239" i="3"/>
  <c r="F239" i="3"/>
  <c r="P227" i="3"/>
  <c r="O227" i="3"/>
  <c r="N227" i="3"/>
  <c r="M227" i="3"/>
  <c r="L227" i="3"/>
  <c r="K227" i="3"/>
  <c r="J227" i="3"/>
  <c r="I227" i="3"/>
  <c r="H227" i="3"/>
  <c r="G227" i="3"/>
  <c r="F227" i="3"/>
  <c r="P207" i="3"/>
  <c r="O207" i="3"/>
  <c r="N207" i="3"/>
  <c r="M207" i="3"/>
  <c r="L207" i="3"/>
  <c r="K207" i="3"/>
  <c r="J207" i="3"/>
  <c r="I207" i="3"/>
  <c r="H207" i="3"/>
  <c r="G207" i="3"/>
  <c r="F207" i="3"/>
  <c r="P196" i="3"/>
  <c r="O196" i="3"/>
  <c r="N196" i="3"/>
  <c r="M196" i="3"/>
  <c r="L196" i="3"/>
  <c r="K196" i="3"/>
  <c r="J196" i="3"/>
  <c r="I196" i="3"/>
  <c r="H196" i="3"/>
  <c r="G196" i="3"/>
  <c r="F196" i="3"/>
  <c r="P175" i="3"/>
  <c r="O175" i="3"/>
  <c r="N175" i="3"/>
  <c r="M175" i="3"/>
  <c r="L175" i="3"/>
  <c r="K175" i="3"/>
  <c r="J175" i="3"/>
  <c r="I175" i="3"/>
  <c r="H175" i="3"/>
  <c r="G175" i="3"/>
  <c r="F175" i="3"/>
  <c r="P164" i="3"/>
  <c r="O164" i="3"/>
  <c r="N164" i="3"/>
  <c r="M164" i="3"/>
  <c r="L164" i="3"/>
  <c r="K164" i="3"/>
  <c r="K177" i="3" s="1"/>
  <c r="J164" i="3"/>
  <c r="I164" i="3"/>
  <c r="H164" i="3"/>
  <c r="G164" i="3"/>
  <c r="F164" i="3"/>
  <c r="P143" i="3"/>
  <c r="O143" i="3"/>
  <c r="N143" i="3"/>
  <c r="M143" i="3"/>
  <c r="L143" i="3"/>
  <c r="K143" i="3"/>
  <c r="J143" i="3"/>
  <c r="I143" i="3"/>
  <c r="H143" i="3"/>
  <c r="G143" i="3"/>
  <c r="F143" i="3"/>
  <c r="F177" i="3" l="1"/>
  <c r="H177" i="3"/>
  <c r="L177" i="3"/>
  <c r="N177" i="3"/>
  <c r="P177" i="3"/>
  <c r="E88" i="3"/>
  <c r="E274" i="3"/>
  <c r="E209" i="3"/>
  <c r="E177" i="3"/>
  <c r="E145" i="3"/>
  <c r="E117" i="3"/>
  <c r="E56" i="3"/>
  <c r="F274" i="3"/>
  <c r="H274" i="3"/>
  <c r="J274" i="3"/>
  <c r="L274" i="3"/>
  <c r="N274" i="3"/>
  <c r="P274" i="3"/>
  <c r="G241" i="3"/>
  <c r="I241" i="3"/>
  <c r="K241" i="3"/>
  <c r="M241" i="3"/>
  <c r="O241" i="3"/>
  <c r="G274" i="3"/>
  <c r="I274" i="3"/>
  <c r="K274" i="3"/>
  <c r="M274" i="3"/>
  <c r="O274" i="3"/>
  <c r="F241" i="3"/>
  <c r="H241" i="3"/>
  <c r="J241" i="3"/>
  <c r="L241" i="3"/>
  <c r="N241" i="3"/>
  <c r="P241" i="3"/>
  <c r="M177" i="3"/>
  <c r="G177" i="3"/>
  <c r="I177" i="3"/>
  <c r="O177" i="3"/>
  <c r="J177" i="3"/>
  <c r="P132" i="3"/>
  <c r="P145" i="3" s="1"/>
  <c r="O132" i="3"/>
  <c r="O145" i="3" s="1"/>
  <c r="N132" i="3"/>
  <c r="N145" i="3" s="1"/>
  <c r="M132" i="3"/>
  <c r="M145" i="3" s="1"/>
  <c r="L132" i="3"/>
  <c r="L145" i="3" s="1"/>
  <c r="K132" i="3"/>
  <c r="K145" i="3" s="1"/>
  <c r="J132" i="3"/>
  <c r="J145" i="3" s="1"/>
  <c r="I132" i="3"/>
  <c r="I145" i="3" s="1"/>
  <c r="H132" i="3"/>
  <c r="H145" i="3" s="1"/>
  <c r="G132" i="3"/>
  <c r="G145" i="3" s="1"/>
  <c r="F132" i="3"/>
  <c r="F145" i="3" s="1"/>
  <c r="P115" i="3"/>
  <c r="O115" i="3"/>
  <c r="N115" i="3"/>
  <c r="M115" i="3"/>
  <c r="L115" i="3"/>
  <c r="K115" i="3"/>
  <c r="J115" i="3"/>
  <c r="I115" i="3"/>
  <c r="H115" i="3"/>
  <c r="G115" i="3"/>
  <c r="F115" i="3"/>
  <c r="P105" i="3"/>
  <c r="O105" i="3"/>
  <c r="N105" i="3"/>
  <c r="M105" i="3"/>
  <c r="L105" i="3"/>
  <c r="K105" i="3"/>
  <c r="J105" i="3"/>
  <c r="I105" i="3"/>
  <c r="H105" i="3"/>
  <c r="G105" i="3"/>
  <c r="F105" i="3"/>
  <c r="P86" i="3"/>
  <c r="O86" i="3"/>
  <c r="N86" i="3"/>
  <c r="M86" i="3"/>
  <c r="L86" i="3"/>
  <c r="K86" i="3"/>
  <c r="J86" i="3"/>
  <c r="I86" i="3"/>
  <c r="H86" i="3"/>
  <c r="G86" i="3"/>
  <c r="F86" i="3"/>
  <c r="P77" i="3"/>
  <c r="O77" i="3"/>
  <c r="N77" i="3"/>
  <c r="M77" i="3"/>
  <c r="L77" i="3"/>
  <c r="K77" i="3"/>
  <c r="J77" i="3"/>
  <c r="I77" i="3"/>
  <c r="H77" i="3"/>
  <c r="G77" i="3"/>
  <c r="F77" i="3"/>
  <c r="P54" i="3"/>
  <c r="O54" i="3"/>
  <c r="N54" i="3"/>
  <c r="M54" i="3"/>
  <c r="L54" i="3"/>
  <c r="K54" i="3"/>
  <c r="J54" i="3"/>
  <c r="I54" i="3"/>
  <c r="H54" i="3"/>
  <c r="G54" i="3"/>
  <c r="F54" i="3"/>
  <c r="F44" i="3"/>
  <c r="G44" i="3"/>
  <c r="H44" i="3"/>
  <c r="I44" i="3"/>
  <c r="J44" i="3"/>
  <c r="K44" i="3"/>
  <c r="L44" i="3"/>
  <c r="M44" i="3"/>
  <c r="N44" i="3"/>
  <c r="O44" i="3"/>
  <c r="P44" i="3"/>
  <c r="F26" i="3"/>
  <c r="G26" i="3"/>
  <c r="H26" i="3"/>
  <c r="I26" i="3"/>
  <c r="J26" i="3"/>
  <c r="K26" i="3"/>
  <c r="L26" i="3"/>
  <c r="M26" i="3"/>
  <c r="N26" i="3"/>
  <c r="O26" i="3"/>
  <c r="P26" i="3"/>
  <c r="G88" i="3" l="1"/>
  <c r="I88" i="3"/>
  <c r="K88" i="3"/>
  <c r="M88" i="3"/>
  <c r="O88" i="3"/>
  <c r="G117" i="3"/>
  <c r="I117" i="3"/>
  <c r="K117" i="3"/>
  <c r="M117" i="3"/>
  <c r="O117" i="3"/>
  <c r="F117" i="3"/>
  <c r="H117" i="3"/>
  <c r="J117" i="3"/>
  <c r="L117" i="3"/>
  <c r="N117" i="3"/>
  <c r="P117" i="3"/>
  <c r="F88" i="3"/>
  <c r="H88" i="3"/>
  <c r="J88" i="3"/>
  <c r="L88" i="3"/>
  <c r="N88" i="3"/>
  <c r="P88" i="3"/>
  <c r="F56" i="3"/>
  <c r="H56" i="3"/>
  <c r="J56" i="3"/>
  <c r="L56" i="3"/>
  <c r="N56" i="3"/>
  <c r="P56" i="3"/>
  <c r="G56" i="3"/>
  <c r="I56" i="3"/>
  <c r="O56" i="3"/>
  <c r="M56" i="3"/>
  <c r="K56" i="3"/>
  <c r="E94" i="1" l="1"/>
  <c r="E181" i="4"/>
  <c r="E164" i="4"/>
  <c r="E145" i="4"/>
  <c r="E127" i="4"/>
  <c r="E109" i="4"/>
  <c r="E89" i="4"/>
  <c r="E72" i="4"/>
  <c r="E55" i="4"/>
  <c r="E37" i="4"/>
  <c r="E18" i="4"/>
  <c r="F181" i="4" l="1"/>
  <c r="G181" i="4"/>
  <c r="H181" i="4"/>
  <c r="I181" i="4"/>
  <c r="J181" i="4"/>
  <c r="K181" i="4"/>
  <c r="L181" i="4"/>
  <c r="M181" i="4"/>
  <c r="N181" i="4"/>
  <c r="O181" i="4"/>
  <c r="P181" i="4"/>
  <c r="F164" i="4"/>
  <c r="G164" i="4"/>
  <c r="H164" i="4"/>
  <c r="I164" i="4"/>
  <c r="J164" i="4"/>
  <c r="K164" i="4"/>
  <c r="L164" i="4"/>
  <c r="M164" i="4"/>
  <c r="N164" i="4"/>
  <c r="O164" i="4"/>
  <c r="P164" i="4"/>
  <c r="F145" i="4"/>
  <c r="G145" i="4"/>
  <c r="H145" i="4"/>
  <c r="I145" i="4"/>
  <c r="J145" i="4"/>
  <c r="K145" i="4"/>
  <c r="L145" i="4"/>
  <c r="M145" i="4"/>
  <c r="N145" i="4"/>
  <c r="O145" i="4"/>
  <c r="P145" i="4"/>
  <c r="F127" i="4"/>
  <c r="G127" i="4"/>
  <c r="H127" i="4"/>
  <c r="I127" i="4"/>
  <c r="J127" i="4"/>
  <c r="K127" i="4"/>
  <c r="L127" i="4"/>
  <c r="M127" i="4"/>
  <c r="N127" i="4"/>
  <c r="O127" i="4"/>
  <c r="P127" i="4"/>
  <c r="F109" i="4"/>
  <c r="G109" i="4"/>
  <c r="H109" i="4"/>
  <c r="I109" i="4"/>
  <c r="J109" i="4"/>
  <c r="K109" i="4"/>
  <c r="L109" i="4"/>
  <c r="M109" i="4"/>
  <c r="N109" i="4"/>
  <c r="O109" i="4"/>
  <c r="P109" i="4"/>
  <c r="D180" i="1"/>
  <c r="F159" i="1"/>
  <c r="G159" i="1"/>
  <c r="H159" i="1"/>
  <c r="I159" i="1"/>
  <c r="J159" i="1"/>
  <c r="K159" i="1"/>
  <c r="L159" i="1"/>
  <c r="M159" i="1"/>
  <c r="N159" i="1"/>
  <c r="O159" i="1"/>
  <c r="P159" i="1"/>
  <c r="E159" i="1"/>
  <c r="F142" i="1"/>
  <c r="G142" i="1"/>
  <c r="H142" i="1"/>
  <c r="I142" i="1"/>
  <c r="J142" i="1"/>
  <c r="K142" i="1"/>
  <c r="L142" i="1"/>
  <c r="M142" i="1"/>
  <c r="N142" i="1"/>
  <c r="O142" i="1"/>
  <c r="P142" i="1"/>
  <c r="E142" i="1"/>
  <c r="F126" i="1"/>
  <c r="G126" i="1"/>
  <c r="H126" i="1"/>
  <c r="I126" i="1"/>
  <c r="J126" i="1"/>
  <c r="K126" i="1"/>
  <c r="L126" i="1"/>
  <c r="M126" i="1"/>
  <c r="N126" i="1"/>
  <c r="O126" i="1"/>
  <c r="P126" i="1"/>
  <c r="E126" i="1"/>
  <c r="F111" i="1"/>
  <c r="G111" i="1"/>
  <c r="H111" i="1"/>
  <c r="I111" i="1"/>
  <c r="J111" i="1"/>
  <c r="K111" i="1"/>
  <c r="L111" i="1"/>
  <c r="M111" i="1"/>
  <c r="N111" i="1"/>
  <c r="O111" i="1"/>
  <c r="P111" i="1"/>
  <c r="E111" i="1"/>
  <c r="F94" i="1"/>
  <c r="G94" i="1"/>
  <c r="H94" i="1"/>
  <c r="I94" i="1"/>
  <c r="J94" i="1"/>
  <c r="K94" i="1"/>
  <c r="L94" i="1"/>
  <c r="M94" i="1"/>
  <c r="N94" i="1"/>
  <c r="O94" i="1"/>
  <c r="P94" i="1"/>
  <c r="F76" i="1"/>
  <c r="G76" i="1"/>
  <c r="H76" i="1"/>
  <c r="I76" i="1"/>
  <c r="J76" i="1"/>
  <c r="K76" i="1"/>
  <c r="L76" i="1"/>
  <c r="M76" i="1"/>
  <c r="N76" i="1"/>
  <c r="O76" i="1"/>
  <c r="P76" i="1"/>
  <c r="E76" i="1"/>
  <c r="F62" i="1"/>
  <c r="G62" i="1"/>
  <c r="H62" i="1"/>
  <c r="I62" i="1"/>
  <c r="J62" i="1"/>
  <c r="K62" i="1"/>
  <c r="L62" i="1"/>
  <c r="M62" i="1"/>
  <c r="N62" i="1"/>
  <c r="O62" i="1"/>
  <c r="P62" i="1"/>
  <c r="E62" i="1"/>
  <c r="F48" i="1"/>
  <c r="G48" i="1"/>
  <c r="H48" i="1"/>
  <c r="I48" i="1"/>
  <c r="J48" i="1"/>
  <c r="K48" i="1"/>
  <c r="L48" i="1"/>
  <c r="M48" i="1"/>
  <c r="N48" i="1"/>
  <c r="O48" i="1"/>
  <c r="P48" i="1"/>
  <c r="E48" i="1"/>
  <c r="F32" i="1"/>
  <c r="G32" i="1"/>
  <c r="H32" i="1"/>
  <c r="I32" i="1"/>
  <c r="J32" i="1"/>
  <c r="K32" i="1"/>
  <c r="L32" i="1"/>
  <c r="M32" i="1"/>
  <c r="N32" i="1"/>
  <c r="O32" i="1"/>
  <c r="P32" i="1"/>
  <c r="F16" i="1"/>
  <c r="G16" i="1"/>
  <c r="H16" i="1"/>
  <c r="I16" i="1"/>
  <c r="J16" i="1"/>
  <c r="K16" i="1"/>
  <c r="L16" i="1"/>
  <c r="M16" i="1"/>
  <c r="N16" i="1"/>
  <c r="O16" i="1"/>
  <c r="P16" i="1"/>
  <c r="E16" i="1"/>
  <c r="F37" i="4"/>
  <c r="G37" i="4"/>
  <c r="H37" i="4"/>
  <c r="I37" i="4"/>
  <c r="J37" i="4"/>
  <c r="K37" i="4"/>
  <c r="L37" i="4"/>
  <c r="M37" i="4"/>
  <c r="N37" i="4"/>
  <c r="O37" i="4"/>
  <c r="P37" i="4"/>
  <c r="F72" i="4"/>
  <c r="G72" i="4"/>
  <c r="H72" i="4"/>
  <c r="I72" i="4"/>
  <c r="J72" i="4"/>
  <c r="K72" i="4"/>
  <c r="L72" i="4"/>
  <c r="M72" i="4"/>
  <c r="N72" i="4"/>
  <c r="O72" i="4"/>
  <c r="P72" i="4"/>
  <c r="F89" i="4"/>
  <c r="G89" i="4"/>
  <c r="H89" i="4"/>
  <c r="I89" i="4"/>
  <c r="J89" i="4"/>
  <c r="K89" i="4"/>
  <c r="L89" i="4"/>
  <c r="M89" i="4"/>
  <c r="N89" i="4"/>
  <c r="O89" i="4"/>
  <c r="P89" i="4"/>
  <c r="D181" i="1" l="1"/>
  <c r="D183" i="1" s="1"/>
  <c r="P55" i="4"/>
  <c r="P18" i="4"/>
  <c r="O200" i="4"/>
  <c r="N200" i="4"/>
  <c r="M200" i="4"/>
  <c r="L200" i="4"/>
  <c r="K200" i="4"/>
  <c r="J200" i="4"/>
  <c r="I200" i="4"/>
  <c r="H200" i="4"/>
  <c r="G200" i="4"/>
  <c r="F200" i="4"/>
  <c r="E200" i="4"/>
  <c r="O55" i="4"/>
  <c r="N55" i="4"/>
  <c r="M55" i="4"/>
  <c r="L55" i="4"/>
  <c r="K55" i="4"/>
  <c r="J55" i="4"/>
  <c r="I55" i="4"/>
  <c r="H55" i="4"/>
  <c r="G55" i="4"/>
  <c r="F55" i="4"/>
  <c r="O18" i="4"/>
  <c r="N18" i="4"/>
  <c r="M18" i="4"/>
  <c r="L18" i="4"/>
  <c r="K18" i="4"/>
  <c r="J18" i="4"/>
  <c r="I18" i="4"/>
  <c r="H18" i="4"/>
  <c r="G18" i="4"/>
  <c r="F18" i="4"/>
  <c r="F201" i="4" l="1"/>
  <c r="F203" i="4" s="1"/>
  <c r="H201" i="4"/>
  <c r="H203" i="4" s="1"/>
  <c r="J201" i="4"/>
  <c r="J203" i="4" s="1"/>
  <c r="L201" i="4"/>
  <c r="L203" i="4" s="1"/>
  <c r="N201" i="4"/>
  <c r="N203" i="4" s="1"/>
  <c r="E201" i="4"/>
  <c r="E203" i="4" s="1"/>
  <c r="G201" i="4"/>
  <c r="G203" i="4" s="1"/>
  <c r="I201" i="4"/>
  <c r="I203" i="4" s="1"/>
  <c r="K201" i="4"/>
  <c r="K203" i="4" s="1"/>
  <c r="M201" i="4"/>
  <c r="M203" i="4" s="1"/>
  <c r="O201" i="4"/>
  <c r="O203" i="4" s="1"/>
  <c r="F209" i="3"/>
  <c r="G209" i="3"/>
  <c r="H209" i="3"/>
  <c r="I209" i="3"/>
  <c r="J209" i="3"/>
  <c r="K209" i="3"/>
  <c r="L209" i="3"/>
  <c r="M209" i="3"/>
  <c r="N209" i="3"/>
  <c r="O209" i="3"/>
  <c r="P209" i="3"/>
  <c r="F16" i="3"/>
  <c r="F28" i="3" s="1"/>
  <c r="G16" i="3"/>
  <c r="G28" i="3" s="1"/>
  <c r="H16" i="3"/>
  <c r="H28" i="3" s="1"/>
  <c r="I16" i="3"/>
  <c r="I28" i="3" s="1"/>
  <c r="J16" i="3"/>
  <c r="J28" i="3" s="1"/>
  <c r="K16" i="3"/>
  <c r="K28" i="3" s="1"/>
  <c r="L16" i="3"/>
  <c r="L28" i="3" s="1"/>
  <c r="M16" i="3"/>
  <c r="M28" i="3" s="1"/>
  <c r="N16" i="3"/>
  <c r="N28" i="3" s="1"/>
  <c r="O16" i="3"/>
  <c r="O28" i="3" s="1"/>
  <c r="P16" i="3"/>
  <c r="P28" i="3" s="1"/>
  <c r="E180" i="1"/>
  <c r="F180" i="1"/>
  <c r="G180" i="1"/>
  <c r="H180" i="1"/>
  <c r="I180" i="1"/>
  <c r="J180" i="1"/>
  <c r="K180" i="1"/>
  <c r="L180" i="1"/>
  <c r="M180" i="1"/>
  <c r="N180" i="1"/>
  <c r="O180" i="1"/>
  <c r="H181" i="1" l="1"/>
  <c r="H183" i="1" s="1"/>
  <c r="K181" i="1"/>
  <c r="K183" i="1" s="1"/>
  <c r="I181" i="1"/>
  <c r="I183" i="1" s="1"/>
  <c r="G181" i="1"/>
  <c r="G183" i="1" s="1"/>
  <c r="F181" i="1"/>
  <c r="F183" i="1" s="1"/>
  <c r="E181" i="1"/>
  <c r="E183" i="1" s="1"/>
  <c r="J181" i="1"/>
  <c r="J183" i="1" s="1"/>
  <c r="O181" i="1"/>
  <c r="O183" i="1" s="1"/>
  <c r="N181" i="1"/>
  <c r="N183" i="1" s="1"/>
  <c r="M181" i="1"/>
  <c r="M183" i="1" s="1"/>
  <c r="L181" i="1"/>
  <c r="L183" i="1" s="1"/>
  <c r="O321" i="3"/>
  <c r="N321" i="3"/>
  <c r="M321" i="3"/>
  <c r="L321" i="3"/>
  <c r="K321" i="3"/>
  <c r="J321" i="3"/>
  <c r="I321" i="3"/>
  <c r="H321" i="3"/>
  <c r="G321" i="3"/>
  <c r="F321" i="3"/>
  <c r="E321" i="3"/>
  <c r="N322" i="3" l="1"/>
  <c r="N324" i="3" s="1"/>
  <c r="F322" i="3"/>
  <c r="F324" i="3" s="1"/>
  <c r="O322" i="3"/>
  <c r="O324" i="3" s="1"/>
  <c r="H322" i="3"/>
  <c r="H324" i="3" s="1"/>
  <c r="G322" i="3"/>
  <c r="G324" i="3" s="1"/>
  <c r="I322" i="3"/>
  <c r="I324" i="3" s="1"/>
  <c r="J322" i="3"/>
  <c r="J324" i="3" s="1"/>
  <c r="K322" i="3"/>
  <c r="K324" i="3" s="1"/>
  <c r="L322" i="3"/>
  <c r="L324" i="3" s="1"/>
  <c r="E322" i="3"/>
  <c r="E324" i="3" s="1"/>
  <c r="M322" i="3"/>
  <c r="M324" i="3" s="1"/>
  <c r="D324" i="3"/>
</calcChain>
</file>

<file path=xl/sharedStrings.xml><?xml version="1.0" encoding="utf-8"?>
<sst xmlns="http://schemas.openxmlformats.org/spreadsheetml/2006/main" count="1611" uniqueCount="185">
  <si>
    <t>в государственных образовательных учреждениях</t>
  </si>
  <si>
    <t>№</t>
  </si>
  <si>
    <t>№ рецепт.</t>
  </si>
  <si>
    <t>Наименование блюд</t>
  </si>
  <si>
    <t>Выход</t>
  </si>
  <si>
    <t>Пищ. вещества (гр)</t>
  </si>
  <si>
    <t>Эн.цен-ть</t>
  </si>
  <si>
    <t>Витамины (мг)</t>
  </si>
  <si>
    <t>Минеральные вещества (мг)</t>
  </si>
  <si>
    <t>п/п</t>
  </si>
  <si>
    <t>по сборн.</t>
  </si>
  <si>
    <t>(гр)</t>
  </si>
  <si>
    <t>Белки</t>
  </si>
  <si>
    <t xml:space="preserve">Жиры </t>
  </si>
  <si>
    <t>Углеводы</t>
  </si>
  <si>
    <t>(ккал)</t>
  </si>
  <si>
    <t>В1</t>
  </si>
  <si>
    <t>С</t>
  </si>
  <si>
    <t>А</t>
  </si>
  <si>
    <t>Е</t>
  </si>
  <si>
    <t>Ca</t>
  </si>
  <si>
    <t>P</t>
  </si>
  <si>
    <t>Mg</t>
  </si>
  <si>
    <t>Fe</t>
  </si>
  <si>
    <t>Первая неделя</t>
  </si>
  <si>
    <t>Понедельник</t>
  </si>
  <si>
    <t>Завтрак:</t>
  </si>
  <si>
    <t>1.</t>
  </si>
  <si>
    <t>2.</t>
  </si>
  <si>
    <t>3.</t>
  </si>
  <si>
    <t>4.</t>
  </si>
  <si>
    <t>5.</t>
  </si>
  <si>
    <t>6.</t>
  </si>
  <si>
    <t>Итого за завтрак:</t>
  </si>
  <si>
    <t xml:space="preserve">Обед </t>
  </si>
  <si>
    <t>7.</t>
  </si>
  <si>
    <t>Итого за обед:</t>
  </si>
  <si>
    <t>Всего за день:</t>
  </si>
  <si>
    <t>Вторник</t>
  </si>
  <si>
    <t>Обед:</t>
  </si>
  <si>
    <t>Среда</t>
  </si>
  <si>
    <t>Четверг</t>
  </si>
  <si>
    <t>Пятница</t>
  </si>
  <si>
    <t>Вторая неделя</t>
  </si>
  <si>
    <t>Итого за завтрак</t>
  </si>
  <si>
    <t>Итого:</t>
  </si>
  <si>
    <t>Итого за завтрак :</t>
  </si>
  <si>
    <t>Пищевая и энергетическая ценность по цикличному меню с подгарнировкой детей от 12-18 лет</t>
  </si>
  <si>
    <t>1 день</t>
  </si>
  <si>
    <t xml:space="preserve">2 день </t>
  </si>
  <si>
    <t>3 день</t>
  </si>
  <si>
    <t xml:space="preserve">4 день </t>
  </si>
  <si>
    <t xml:space="preserve">5 день </t>
  </si>
  <si>
    <t xml:space="preserve">6 день </t>
  </si>
  <si>
    <t xml:space="preserve">7 день </t>
  </si>
  <si>
    <t>8 день</t>
  </si>
  <si>
    <t xml:space="preserve">9 день </t>
  </si>
  <si>
    <t xml:space="preserve">10 день </t>
  </si>
  <si>
    <t>11 день</t>
  </si>
  <si>
    <t xml:space="preserve">Среднедневное </t>
  </si>
  <si>
    <t xml:space="preserve">норма 50 </t>
  </si>
  <si>
    <t>Выполнение %</t>
  </si>
  <si>
    <t>Используемая литература:</t>
  </si>
  <si>
    <t>Сборник технологических нормативов, рецептур блюд  и кулинарных изделий для школьных образовательных учреждений, школ-интернатов,</t>
  </si>
  <si>
    <t>детских домов и детских оздоровительных учреждений. Изд. Пермь 2008 г.</t>
  </si>
  <si>
    <t>200/5</t>
  </si>
  <si>
    <t>114/2008</t>
  </si>
  <si>
    <t xml:space="preserve">Кофейный напиток с молоком </t>
  </si>
  <si>
    <t>287/2008</t>
  </si>
  <si>
    <t xml:space="preserve">Хлеб пшеничный </t>
  </si>
  <si>
    <t xml:space="preserve">Хлеб ржано-пшеничный </t>
  </si>
  <si>
    <t xml:space="preserve">Итого за день: </t>
  </si>
  <si>
    <t>63/2008</t>
  </si>
  <si>
    <t>ТУ 031</t>
  </si>
  <si>
    <t xml:space="preserve">Макаронные изделия отварные </t>
  </si>
  <si>
    <t>227/2008</t>
  </si>
  <si>
    <t>300/2008</t>
  </si>
  <si>
    <t xml:space="preserve">Чай с сахаром </t>
  </si>
  <si>
    <t xml:space="preserve">Картофельное пюре </t>
  </si>
  <si>
    <t>241/2008</t>
  </si>
  <si>
    <t xml:space="preserve">Кисель из концентрата витамин </t>
  </si>
  <si>
    <t>274/2008</t>
  </si>
  <si>
    <t>1/2008</t>
  </si>
  <si>
    <t>45/2008</t>
  </si>
  <si>
    <t xml:space="preserve">ТУ 030 </t>
  </si>
  <si>
    <t xml:space="preserve">Рис отварной </t>
  </si>
  <si>
    <t>224/2008</t>
  </si>
  <si>
    <t>283/2008</t>
  </si>
  <si>
    <t>141/2008</t>
  </si>
  <si>
    <t xml:space="preserve">Чай с лимоном </t>
  </si>
  <si>
    <t>294/2008</t>
  </si>
  <si>
    <t>366/2008</t>
  </si>
  <si>
    <t>Сыр (порциями)</t>
  </si>
  <si>
    <t>37/2008</t>
  </si>
  <si>
    <t xml:space="preserve">Борщ с капустой и картофелем </t>
  </si>
  <si>
    <t>115/2008</t>
  </si>
  <si>
    <t>282/2008</t>
  </si>
  <si>
    <t>71/2008</t>
  </si>
  <si>
    <t>219/2008</t>
  </si>
  <si>
    <t xml:space="preserve">Каша гречневая вязкая </t>
  </si>
  <si>
    <t>112/2008</t>
  </si>
  <si>
    <t xml:space="preserve">Каша пшенная молочная жидкая </t>
  </si>
  <si>
    <t>32/2008</t>
  </si>
  <si>
    <t xml:space="preserve">Овощная подгарнировка (Салат картофельный </t>
  </si>
  <si>
    <t>42/2008</t>
  </si>
  <si>
    <t>139/2008</t>
  </si>
  <si>
    <t>365/2008</t>
  </si>
  <si>
    <t>Масло сливочное (порциями)</t>
  </si>
  <si>
    <t>132/2008</t>
  </si>
  <si>
    <t>163/2008</t>
  </si>
  <si>
    <t xml:space="preserve">Рыба (филе) отварная с соусом томатным </t>
  </si>
  <si>
    <t xml:space="preserve">обед </t>
  </si>
  <si>
    <t>247/2008</t>
  </si>
  <si>
    <t>59/2008</t>
  </si>
  <si>
    <t>104/2008</t>
  </si>
  <si>
    <t xml:space="preserve">Каша гречневая вязкая на молоке </t>
  </si>
  <si>
    <t>31/2008</t>
  </si>
  <si>
    <t>ТУ 030</t>
  </si>
  <si>
    <t xml:space="preserve">Котлеты из мяса птицы с соусом томатным </t>
  </si>
  <si>
    <t xml:space="preserve">Яйцо отварное </t>
  </si>
  <si>
    <t>250/5</t>
  </si>
  <si>
    <t>Суп картофельный с крупой и рыбными конс</t>
  </si>
  <si>
    <t>250/15</t>
  </si>
  <si>
    <t>Пищевая и энергетическая ценность по цикличному меню с подгарнировкой детей от 7-11 лет</t>
  </si>
  <si>
    <t xml:space="preserve">Котлеты из говядины с соусом томатным </t>
  </si>
  <si>
    <t xml:space="preserve">Сыр (порциями) </t>
  </si>
  <si>
    <t>Кондитерские изделия (коржик молочный)</t>
  </si>
  <si>
    <t xml:space="preserve">Салат из моркови </t>
  </si>
  <si>
    <t>9/2008</t>
  </si>
  <si>
    <t xml:space="preserve">Омлет "Натуральный" </t>
  </si>
  <si>
    <t xml:space="preserve">Каша рисовая молочная жидкая </t>
  </si>
  <si>
    <t>Мучные изделия ( Баранки)</t>
  </si>
  <si>
    <t xml:space="preserve">Фрукты (Яблоки свежие) </t>
  </si>
  <si>
    <t>102/2008</t>
  </si>
  <si>
    <t>Каша "Дружба"</t>
  </si>
  <si>
    <t>Запеканка из творожной массы со сгущ.</t>
  </si>
  <si>
    <t xml:space="preserve">молоком </t>
  </si>
  <si>
    <t>150/30</t>
  </si>
  <si>
    <t>Компот из сухофруктов витамин</t>
  </si>
  <si>
    <t>Булочные изделия (Булочка со сгущ. молоком)</t>
  </si>
  <si>
    <t xml:space="preserve">Каша ячневая молочная жидкая </t>
  </si>
  <si>
    <t>Обед :</t>
  </si>
  <si>
    <t>Итого за обед :</t>
  </si>
  <si>
    <t xml:space="preserve">Овощная подагрнировка (Огурцы соленые) </t>
  </si>
  <si>
    <t>Макаронные изделия отварные</t>
  </si>
  <si>
    <t xml:space="preserve">Овощная подгарнировка ( Салат картофельный </t>
  </si>
  <si>
    <t>с зеленым горошком)</t>
  </si>
  <si>
    <t>Овощная подгарнировка (Винегрет овощной)</t>
  </si>
  <si>
    <t>Рассольник "Ленинградский"</t>
  </si>
  <si>
    <t xml:space="preserve">Фрикадельки из говядины с соусом томатным </t>
  </si>
  <si>
    <t>с солеными огурцами)</t>
  </si>
  <si>
    <t xml:space="preserve">Курица в соусе с томатом </t>
  </si>
  <si>
    <t>210/2008</t>
  </si>
  <si>
    <t xml:space="preserve">Овощная подгарнировка (Салат из квашеной </t>
  </si>
  <si>
    <t>капусты)</t>
  </si>
  <si>
    <t xml:space="preserve">Суп из овощей </t>
  </si>
  <si>
    <t xml:space="preserve">Кисель из концентрата витамин. </t>
  </si>
  <si>
    <t>7/2008</t>
  </si>
  <si>
    <t>44/2008</t>
  </si>
  <si>
    <t xml:space="preserve">Щи из свежей капусты с картофелем </t>
  </si>
  <si>
    <t>23/2008</t>
  </si>
  <si>
    <t xml:space="preserve">Овощная подгарнировка (Салат из свеклы </t>
  </si>
  <si>
    <t>отварной)</t>
  </si>
  <si>
    <t>Суп-пюре из разных овощей</t>
  </si>
  <si>
    <t xml:space="preserve"> 200/15</t>
  </si>
  <si>
    <t xml:space="preserve">Бутерброд с котлетой из говядины </t>
  </si>
  <si>
    <t>25/50</t>
  </si>
  <si>
    <t>Кондитерские изделия (пряники)</t>
  </si>
  <si>
    <t xml:space="preserve">Обед: </t>
  </si>
  <si>
    <t xml:space="preserve">Котлеты рыбные с соусом томатным </t>
  </si>
  <si>
    <t>ТУ 584</t>
  </si>
  <si>
    <t>181/2008</t>
  </si>
  <si>
    <t xml:space="preserve">Жаркое по-Домашнему с куриным фаршем </t>
  </si>
  <si>
    <t>Суп картофельный с бобовыми</t>
  </si>
  <si>
    <t xml:space="preserve">Суп картофельный с бобовыми </t>
  </si>
  <si>
    <t xml:space="preserve">Суп картофельный с бобовыми  </t>
  </si>
  <si>
    <t xml:space="preserve">Компот из свежих яблок  </t>
  </si>
  <si>
    <t xml:space="preserve">Компот из свежих яблок </t>
  </si>
  <si>
    <t>Компот из свежих яблок</t>
  </si>
  <si>
    <t xml:space="preserve"> </t>
  </si>
  <si>
    <t>7 день</t>
  </si>
  <si>
    <t xml:space="preserve">8 день </t>
  </si>
  <si>
    <t>10 день</t>
  </si>
  <si>
    <t>Примерное меню горячих школьных завтраков и обедов для организации питания детей от 12 до 18 лет (весна)</t>
  </si>
  <si>
    <t>Примерное меню горячих школьных завтраков и обедов для организации питания детей от 7 до 11 лет (весна)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</si>
</sst>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horizontal="center" vertical="center"/>
    </xf>
    <xf numFmtId="0" fontId="0" fillId="0" borderId="9" xfId="0" applyBorder="1"/>
    <xf numFmtId="0" fontId="1" fillId="0" borderId="9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4" fillId="0" borderId="9" xfId="0" applyFont="1" applyBorder="1" applyAlignment="1">
      <alignment vertical="center"/>
    </xf>
    <xf numFmtId="17" fontId="2" fillId="2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0" xfId="0" applyFont="1" applyBorder="1"/>
    <xf numFmtId="0" fontId="4" fillId="2" borderId="9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" fontId="5" fillId="2" borderId="9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5"/>
  <sheetViews>
    <sheetView workbookViewId="0">
      <selection activeCell="E1" sqref="E1"/>
    </sheetView>
  </sheetViews>
  <sheetFormatPr defaultRowHeight="15" x14ac:dyDescent="0.25"/>
  <cols>
    <col min="3" max="3" width="38.5703125" customWidth="1"/>
  </cols>
  <sheetData>
    <row r="1" spans="1:16" x14ac:dyDescent="0.25">
      <c r="A1" s="1"/>
      <c r="B1" s="1"/>
      <c r="C1" s="1"/>
      <c r="D1" s="1" t="s">
        <v>183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 t="s">
        <v>0</v>
      </c>
      <c r="G2" s="1"/>
      <c r="H2" s="1"/>
      <c r="I2" s="2"/>
      <c r="J2" s="1"/>
      <c r="K2" s="1"/>
      <c r="L2" s="1"/>
      <c r="M2" s="1"/>
      <c r="N2" s="1"/>
      <c r="O2" s="1"/>
      <c r="P2" s="1"/>
    </row>
    <row r="3" spans="1:16" x14ac:dyDescent="0.25">
      <c r="A3" s="3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6"/>
      <c r="G3" s="7"/>
      <c r="H3" s="8" t="s">
        <v>6</v>
      </c>
      <c r="I3" s="9"/>
      <c r="J3" s="6" t="s">
        <v>7</v>
      </c>
      <c r="K3" s="6"/>
      <c r="L3" s="7"/>
      <c r="M3" s="10" t="s">
        <v>8</v>
      </c>
      <c r="N3" s="6"/>
      <c r="O3" s="6"/>
      <c r="P3" s="6"/>
    </row>
    <row r="4" spans="1:16" x14ac:dyDescent="0.25">
      <c r="A4" s="11" t="s">
        <v>9</v>
      </c>
      <c r="B4" s="11" t="s">
        <v>10</v>
      </c>
      <c r="C4" s="11"/>
      <c r="D4" s="12" t="s">
        <v>11</v>
      </c>
      <c r="E4" s="13" t="s">
        <v>12</v>
      </c>
      <c r="F4" s="13" t="s">
        <v>13</v>
      </c>
      <c r="G4" s="13" t="s">
        <v>14</v>
      </c>
      <c r="H4" s="12" t="s">
        <v>15</v>
      </c>
      <c r="I4" s="13" t="s">
        <v>16</v>
      </c>
      <c r="J4" s="13" t="s">
        <v>17</v>
      </c>
      <c r="K4" s="13" t="s">
        <v>18</v>
      </c>
      <c r="L4" s="13" t="s">
        <v>19</v>
      </c>
      <c r="M4" s="13" t="s">
        <v>20</v>
      </c>
      <c r="N4" s="13" t="s">
        <v>21</v>
      </c>
      <c r="O4" s="13" t="s">
        <v>22</v>
      </c>
      <c r="P4" s="13" t="s">
        <v>23</v>
      </c>
    </row>
    <row r="5" spans="1:16" x14ac:dyDescent="0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1"/>
      <c r="B7" s="1"/>
      <c r="C7" s="1"/>
      <c r="D7" s="14" t="s">
        <v>24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14" t="s">
        <v>25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4" t="s">
        <v>26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5" t="s">
        <v>27</v>
      </c>
      <c r="B11" s="15" t="s">
        <v>114</v>
      </c>
      <c r="C11" s="16" t="s">
        <v>115</v>
      </c>
      <c r="D11" s="17" t="s">
        <v>120</v>
      </c>
      <c r="E11" s="15">
        <v>9.8800000000000008</v>
      </c>
      <c r="F11" s="15">
        <v>10.210000000000001</v>
      </c>
      <c r="G11" s="15">
        <v>43.7</v>
      </c>
      <c r="H11" s="15">
        <v>306.20999999999998</v>
      </c>
      <c r="I11" s="15">
        <v>0.17</v>
      </c>
      <c r="J11" s="15">
        <v>0.46</v>
      </c>
      <c r="K11" s="15">
        <v>0.02</v>
      </c>
      <c r="L11" s="15">
        <v>0.36</v>
      </c>
      <c r="M11" s="15">
        <v>190.11</v>
      </c>
      <c r="N11" s="15">
        <v>234</v>
      </c>
      <c r="O11" s="15">
        <v>46.62</v>
      </c>
      <c r="P11" s="15">
        <v>2.95</v>
      </c>
    </row>
    <row r="12" spans="1:16" x14ac:dyDescent="0.25">
      <c r="A12" s="15" t="s">
        <v>28</v>
      </c>
      <c r="B12" s="15" t="s">
        <v>106</v>
      </c>
      <c r="C12" s="16" t="s">
        <v>107</v>
      </c>
      <c r="D12" s="17">
        <v>10</v>
      </c>
      <c r="E12" s="15">
        <v>0.1</v>
      </c>
      <c r="F12" s="15">
        <v>7.2</v>
      </c>
      <c r="G12" s="15">
        <v>0.1</v>
      </c>
      <c r="H12" s="15">
        <v>66</v>
      </c>
      <c r="I12" s="15">
        <v>0</v>
      </c>
      <c r="J12" s="15">
        <v>0.28000000000000003</v>
      </c>
      <c r="K12" s="15">
        <v>0</v>
      </c>
      <c r="L12" s="15">
        <v>0.1</v>
      </c>
      <c r="M12" s="15">
        <v>2.2000000000000002</v>
      </c>
      <c r="N12" s="15">
        <v>1.9</v>
      </c>
      <c r="O12" s="15">
        <v>0.3</v>
      </c>
      <c r="P12" s="15">
        <v>0.02</v>
      </c>
    </row>
    <row r="13" spans="1:16" x14ac:dyDescent="0.25">
      <c r="A13" s="15" t="s">
        <v>29</v>
      </c>
      <c r="B13" s="15" t="s">
        <v>76</v>
      </c>
      <c r="C13" s="16" t="s">
        <v>77</v>
      </c>
      <c r="D13" s="20">
        <v>200</v>
      </c>
      <c r="E13" s="15">
        <v>0.12</v>
      </c>
      <c r="F13" s="15">
        <v>0</v>
      </c>
      <c r="G13" s="15">
        <v>12.04</v>
      </c>
      <c r="H13" s="15">
        <v>48.64</v>
      </c>
      <c r="I13" s="15">
        <v>0</v>
      </c>
      <c r="J13" s="15">
        <v>0.02</v>
      </c>
      <c r="K13" s="15">
        <v>0</v>
      </c>
      <c r="L13" s="15">
        <v>0</v>
      </c>
      <c r="M13" s="15">
        <v>4.2699999999999996</v>
      </c>
      <c r="N13" s="15">
        <v>6.43</v>
      </c>
      <c r="O13" s="15">
        <v>3.3</v>
      </c>
      <c r="P13" s="15">
        <v>0.72</v>
      </c>
    </row>
    <row r="14" spans="1:16" x14ac:dyDescent="0.25">
      <c r="A14" s="15" t="s">
        <v>30</v>
      </c>
      <c r="B14" s="15"/>
      <c r="C14" s="16" t="s">
        <v>69</v>
      </c>
      <c r="D14" s="18">
        <v>25</v>
      </c>
      <c r="E14" s="19">
        <v>1.97</v>
      </c>
      <c r="F14" s="19">
        <v>0.2</v>
      </c>
      <c r="G14" s="19">
        <v>13.3</v>
      </c>
      <c r="H14" s="19">
        <v>64.7</v>
      </c>
      <c r="I14" s="19">
        <v>0.03</v>
      </c>
      <c r="J14" s="19">
        <v>0</v>
      </c>
      <c r="K14" s="19">
        <v>0</v>
      </c>
      <c r="L14" s="19">
        <v>0</v>
      </c>
      <c r="M14" s="19">
        <v>5</v>
      </c>
      <c r="N14" s="19">
        <v>16</v>
      </c>
      <c r="O14" s="19">
        <v>3.5</v>
      </c>
      <c r="P14" s="19">
        <v>0.3</v>
      </c>
    </row>
    <row r="15" spans="1:16" x14ac:dyDescent="0.25">
      <c r="A15" s="15" t="s">
        <v>31</v>
      </c>
      <c r="B15" s="15"/>
      <c r="C15" s="16" t="s">
        <v>132</v>
      </c>
      <c r="D15" s="18">
        <v>150</v>
      </c>
      <c r="E15" s="19">
        <v>0.6</v>
      </c>
      <c r="F15" s="19">
        <v>0.6</v>
      </c>
      <c r="G15" s="19">
        <v>14.7</v>
      </c>
      <c r="H15" s="19">
        <v>70.5</v>
      </c>
      <c r="I15" s="19">
        <v>0.05</v>
      </c>
      <c r="J15" s="19">
        <v>15</v>
      </c>
      <c r="K15" s="19">
        <v>0</v>
      </c>
      <c r="L15" s="19">
        <v>0</v>
      </c>
      <c r="M15" s="19">
        <v>24</v>
      </c>
      <c r="N15" s="19">
        <v>16.5</v>
      </c>
      <c r="O15" s="19">
        <v>13.5</v>
      </c>
      <c r="P15" s="19">
        <v>3.3</v>
      </c>
    </row>
    <row r="16" spans="1:16" x14ac:dyDescent="0.25">
      <c r="A16" s="15"/>
      <c r="B16" s="15"/>
      <c r="C16" s="21" t="s">
        <v>33</v>
      </c>
      <c r="D16" s="22">
        <v>640</v>
      </c>
      <c r="E16" s="23">
        <f>SUM(E11:E15)</f>
        <v>12.67</v>
      </c>
      <c r="F16" s="23">
        <f t="shared" ref="F16:P16" si="0">SUM(F11:F15)</f>
        <v>18.21</v>
      </c>
      <c r="G16" s="23">
        <f t="shared" si="0"/>
        <v>83.84</v>
      </c>
      <c r="H16" s="23">
        <f t="shared" si="0"/>
        <v>556.04999999999995</v>
      </c>
      <c r="I16" s="23">
        <f t="shared" si="0"/>
        <v>0.25</v>
      </c>
      <c r="J16" s="23">
        <f t="shared" si="0"/>
        <v>15.76</v>
      </c>
      <c r="K16" s="23">
        <f t="shared" si="0"/>
        <v>0.02</v>
      </c>
      <c r="L16" s="23">
        <f t="shared" si="0"/>
        <v>0.45999999999999996</v>
      </c>
      <c r="M16" s="23">
        <f t="shared" si="0"/>
        <v>225.58</v>
      </c>
      <c r="N16" s="23">
        <f t="shared" si="0"/>
        <v>274.83000000000004</v>
      </c>
      <c r="O16" s="23">
        <f t="shared" si="0"/>
        <v>67.22</v>
      </c>
      <c r="P16" s="23">
        <f t="shared" si="0"/>
        <v>7.29</v>
      </c>
    </row>
    <row r="18" spans="1:16" x14ac:dyDescent="0.25">
      <c r="A18" t="s">
        <v>34</v>
      </c>
    </row>
    <row r="19" spans="1:16" x14ac:dyDescent="0.25">
      <c r="A19" s="15" t="s">
        <v>27</v>
      </c>
      <c r="B19" s="15" t="s">
        <v>112</v>
      </c>
      <c r="C19" s="16" t="s">
        <v>143</v>
      </c>
      <c r="D19" s="17">
        <v>60</v>
      </c>
      <c r="E19" s="15">
        <v>0.48</v>
      </c>
      <c r="F19" s="15">
        <v>0.06</v>
      </c>
      <c r="G19" s="15">
        <v>1.38</v>
      </c>
      <c r="H19" s="15">
        <v>7.8</v>
      </c>
      <c r="I19" s="15">
        <v>0.01</v>
      </c>
      <c r="J19" s="15">
        <v>3</v>
      </c>
      <c r="K19" s="15">
        <v>0</v>
      </c>
      <c r="L19" s="15">
        <v>0.06</v>
      </c>
      <c r="M19" s="15">
        <v>15</v>
      </c>
      <c r="N19" s="15">
        <v>12</v>
      </c>
      <c r="O19" s="15">
        <v>6</v>
      </c>
      <c r="P19" s="15">
        <v>0.72</v>
      </c>
    </row>
    <row r="20" spans="1:16" x14ac:dyDescent="0.25">
      <c r="A20" s="15" t="s">
        <v>28</v>
      </c>
      <c r="B20" s="15" t="s">
        <v>97</v>
      </c>
      <c r="C20" s="16" t="s">
        <v>121</v>
      </c>
      <c r="D20" s="17">
        <v>250</v>
      </c>
      <c r="E20" s="15">
        <v>6.22</v>
      </c>
      <c r="F20" s="15">
        <v>8.2100000000000009</v>
      </c>
      <c r="G20" s="15">
        <v>18.39</v>
      </c>
      <c r="H20" s="15">
        <v>170.98</v>
      </c>
      <c r="I20" s="15">
        <v>0.15</v>
      </c>
      <c r="J20" s="15">
        <v>7.8</v>
      </c>
      <c r="K20" s="15">
        <v>0.21</v>
      </c>
      <c r="L20" s="15">
        <v>1.54</v>
      </c>
      <c r="M20" s="15">
        <v>56.25</v>
      </c>
      <c r="N20" s="15">
        <v>137.91</v>
      </c>
      <c r="O20" s="15">
        <v>41.5</v>
      </c>
      <c r="P20" s="15">
        <v>1.42</v>
      </c>
    </row>
    <row r="21" spans="1:16" x14ac:dyDescent="0.25">
      <c r="A21" s="15" t="s">
        <v>29</v>
      </c>
      <c r="B21" s="15" t="s">
        <v>73</v>
      </c>
      <c r="C21" s="16" t="s">
        <v>118</v>
      </c>
      <c r="D21" s="20">
        <v>120</v>
      </c>
      <c r="E21" s="15">
        <v>13.22</v>
      </c>
      <c r="F21" s="15">
        <v>14.94</v>
      </c>
      <c r="G21" s="15">
        <v>9.02</v>
      </c>
      <c r="H21" s="15">
        <v>223.31</v>
      </c>
      <c r="I21" s="15">
        <v>0.06</v>
      </c>
      <c r="J21" s="15">
        <v>0.17</v>
      </c>
      <c r="K21" s="15">
        <v>0.04</v>
      </c>
      <c r="L21" s="15">
        <v>0.57999999999999996</v>
      </c>
      <c r="M21" s="15">
        <v>33.74</v>
      </c>
      <c r="N21" s="15">
        <v>107.1</v>
      </c>
      <c r="O21" s="15">
        <v>16.559999999999999</v>
      </c>
      <c r="P21" s="15">
        <v>1.0900000000000001</v>
      </c>
    </row>
    <row r="22" spans="1:16" x14ac:dyDescent="0.25">
      <c r="A22" s="15" t="s">
        <v>30</v>
      </c>
      <c r="B22" s="15" t="s">
        <v>75</v>
      </c>
      <c r="C22" s="16" t="s">
        <v>144</v>
      </c>
      <c r="D22" s="20">
        <v>180</v>
      </c>
      <c r="E22" s="15">
        <v>6.62</v>
      </c>
      <c r="F22" s="15">
        <v>6.35</v>
      </c>
      <c r="G22" s="15">
        <v>42.39</v>
      </c>
      <c r="H22" s="15">
        <v>253.31</v>
      </c>
      <c r="I22" s="15">
        <v>0.09</v>
      </c>
      <c r="J22" s="15">
        <v>0.05</v>
      </c>
      <c r="K22" s="15">
        <v>0</v>
      </c>
      <c r="L22" s="15">
        <v>1.19</v>
      </c>
      <c r="M22" s="15">
        <v>13.66</v>
      </c>
      <c r="N22" s="15">
        <v>56.57</v>
      </c>
      <c r="O22" s="15">
        <v>20.83</v>
      </c>
      <c r="P22" s="15">
        <v>1.1000000000000001</v>
      </c>
    </row>
    <row r="23" spans="1:16" x14ac:dyDescent="0.25">
      <c r="A23" s="15" t="s">
        <v>31</v>
      </c>
      <c r="B23" s="15" t="s">
        <v>68</v>
      </c>
      <c r="C23" s="16" t="s">
        <v>67</v>
      </c>
      <c r="D23" s="20">
        <v>200</v>
      </c>
      <c r="E23" s="15">
        <v>1.4</v>
      </c>
      <c r="F23" s="15">
        <v>1.6</v>
      </c>
      <c r="G23" s="15">
        <v>17.350000000000001</v>
      </c>
      <c r="H23" s="15">
        <v>89.32</v>
      </c>
      <c r="I23" s="15">
        <v>0.01</v>
      </c>
      <c r="J23" s="15">
        <v>0.12</v>
      </c>
      <c r="K23" s="15">
        <v>0.01</v>
      </c>
      <c r="L23" s="15">
        <v>0.05</v>
      </c>
      <c r="M23" s="15">
        <v>50.46</v>
      </c>
      <c r="N23" s="15">
        <v>35.49</v>
      </c>
      <c r="O23" s="15">
        <v>5.25</v>
      </c>
      <c r="P23" s="15">
        <v>0.08</v>
      </c>
    </row>
    <row r="24" spans="1:16" x14ac:dyDescent="0.25">
      <c r="A24" s="15" t="s">
        <v>32</v>
      </c>
      <c r="B24" s="15"/>
      <c r="C24" s="16" t="s">
        <v>69</v>
      </c>
      <c r="D24" s="18">
        <v>25</v>
      </c>
      <c r="E24" s="19">
        <v>1.97</v>
      </c>
      <c r="F24" s="19">
        <v>0.2</v>
      </c>
      <c r="G24" s="19">
        <v>13.3</v>
      </c>
      <c r="H24" s="19">
        <v>64.7</v>
      </c>
      <c r="I24" s="19">
        <v>0.03</v>
      </c>
      <c r="J24" s="19">
        <v>0</v>
      </c>
      <c r="K24" s="19">
        <v>0</v>
      </c>
      <c r="L24" s="19">
        <v>0</v>
      </c>
      <c r="M24" s="19">
        <v>5</v>
      </c>
      <c r="N24" s="19">
        <v>16</v>
      </c>
      <c r="O24" s="19">
        <v>3.5</v>
      </c>
      <c r="P24" s="19">
        <v>0.3</v>
      </c>
    </row>
    <row r="25" spans="1:16" x14ac:dyDescent="0.25">
      <c r="A25" s="15" t="s">
        <v>35</v>
      </c>
      <c r="B25" s="15"/>
      <c r="C25" s="16" t="s">
        <v>70</v>
      </c>
      <c r="D25" s="18">
        <v>25</v>
      </c>
      <c r="E25" s="19">
        <v>1.87</v>
      </c>
      <c r="F25" s="19">
        <v>0.27</v>
      </c>
      <c r="G25" s="19">
        <v>12.12</v>
      </c>
      <c r="H25" s="19">
        <v>59.5</v>
      </c>
      <c r="I25" s="19">
        <v>0.38</v>
      </c>
      <c r="J25" s="19">
        <v>0</v>
      </c>
      <c r="K25" s="19">
        <v>0</v>
      </c>
      <c r="L25" s="19">
        <v>0</v>
      </c>
      <c r="M25" s="19">
        <v>9.57</v>
      </c>
      <c r="N25" s="19">
        <v>44.2</v>
      </c>
      <c r="O25" s="19">
        <v>13.45</v>
      </c>
      <c r="P25" s="19">
        <v>0.75</v>
      </c>
    </row>
    <row r="26" spans="1:16" x14ac:dyDescent="0.25">
      <c r="A26" s="15"/>
      <c r="B26" s="15"/>
      <c r="C26" s="21" t="s">
        <v>36</v>
      </c>
      <c r="D26" s="22">
        <v>860</v>
      </c>
      <c r="E26" s="23">
        <f>SUM(E19:E25)</f>
        <v>31.78</v>
      </c>
      <c r="F26" s="23">
        <f t="shared" ref="F26:P26" si="1">SUM(F19:F25)</f>
        <v>31.630000000000003</v>
      </c>
      <c r="G26" s="23">
        <f t="shared" si="1"/>
        <v>113.95</v>
      </c>
      <c r="H26" s="23">
        <f t="shared" si="1"/>
        <v>868.92000000000007</v>
      </c>
      <c r="I26" s="23">
        <f t="shared" si="1"/>
        <v>0.73</v>
      </c>
      <c r="J26" s="23">
        <f t="shared" si="1"/>
        <v>11.14</v>
      </c>
      <c r="K26" s="23">
        <f t="shared" si="1"/>
        <v>0.26</v>
      </c>
      <c r="L26" s="23">
        <f t="shared" si="1"/>
        <v>3.42</v>
      </c>
      <c r="M26" s="23">
        <f t="shared" si="1"/>
        <v>183.68</v>
      </c>
      <c r="N26" s="23">
        <f t="shared" si="1"/>
        <v>409.27</v>
      </c>
      <c r="O26" s="23">
        <f t="shared" si="1"/>
        <v>107.09</v>
      </c>
      <c r="P26" s="23">
        <f t="shared" si="1"/>
        <v>5.46</v>
      </c>
    </row>
    <row r="27" spans="1:16" s="66" customFormat="1" x14ac:dyDescent="0.25">
      <c r="A27"/>
      <c r="B27" s="63"/>
      <c r="C27" s="63"/>
      <c r="D27" s="6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x14ac:dyDescent="0.25">
      <c r="A28" s="65"/>
      <c r="B28" s="18"/>
      <c r="C28" s="40" t="s">
        <v>71</v>
      </c>
      <c r="D28" s="20"/>
      <c r="E28" s="20">
        <f>E16+E26</f>
        <v>44.45</v>
      </c>
      <c r="F28" s="20">
        <f t="shared" ref="F28:P28" si="2">F16+F26</f>
        <v>49.84</v>
      </c>
      <c r="G28" s="20">
        <f t="shared" si="2"/>
        <v>197.79000000000002</v>
      </c>
      <c r="H28" s="20">
        <f t="shared" si="2"/>
        <v>1424.97</v>
      </c>
      <c r="I28" s="20">
        <f t="shared" si="2"/>
        <v>0.98</v>
      </c>
      <c r="J28" s="20">
        <f t="shared" si="2"/>
        <v>26.9</v>
      </c>
      <c r="K28" s="20">
        <f t="shared" si="2"/>
        <v>0.28000000000000003</v>
      </c>
      <c r="L28" s="20">
        <f t="shared" si="2"/>
        <v>3.88</v>
      </c>
      <c r="M28" s="20">
        <f t="shared" si="2"/>
        <v>409.26</v>
      </c>
      <c r="N28" s="20">
        <f t="shared" si="2"/>
        <v>684.1</v>
      </c>
      <c r="O28" s="20">
        <f t="shared" si="2"/>
        <v>174.31</v>
      </c>
      <c r="P28" s="20">
        <f t="shared" si="2"/>
        <v>12.75</v>
      </c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>
        <v>2</v>
      </c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3" t="s">
        <v>1</v>
      </c>
      <c r="B32" s="3" t="s">
        <v>2</v>
      </c>
      <c r="C32" s="4" t="s">
        <v>3</v>
      </c>
      <c r="D32" s="4" t="s">
        <v>4</v>
      </c>
      <c r="E32" s="5" t="s">
        <v>5</v>
      </c>
      <c r="F32" s="6"/>
      <c r="G32" s="7"/>
      <c r="H32" s="8" t="s">
        <v>6</v>
      </c>
      <c r="I32" s="29"/>
      <c r="J32" s="6" t="s">
        <v>7</v>
      </c>
      <c r="K32" s="6"/>
      <c r="L32" s="7"/>
      <c r="M32" s="10" t="s">
        <v>8</v>
      </c>
      <c r="N32" s="6"/>
      <c r="O32" s="6"/>
      <c r="P32" s="6"/>
    </row>
    <row r="33" spans="1:16" x14ac:dyDescent="0.25">
      <c r="A33" s="11" t="s">
        <v>9</v>
      </c>
      <c r="B33" s="11" t="s">
        <v>10</v>
      </c>
      <c r="C33" s="11"/>
      <c r="D33" s="12" t="s">
        <v>11</v>
      </c>
      <c r="E33" s="13" t="s">
        <v>12</v>
      </c>
      <c r="F33" s="13" t="s">
        <v>13</v>
      </c>
      <c r="G33" s="13" t="s">
        <v>14</v>
      </c>
      <c r="H33" s="12" t="s">
        <v>15</v>
      </c>
      <c r="I33" s="13" t="s">
        <v>16</v>
      </c>
      <c r="J33" s="13" t="s">
        <v>17</v>
      </c>
      <c r="K33" s="13" t="s">
        <v>18</v>
      </c>
      <c r="L33" s="13" t="s">
        <v>19</v>
      </c>
      <c r="M33" s="13" t="s">
        <v>20</v>
      </c>
      <c r="N33" s="13" t="s">
        <v>21</v>
      </c>
      <c r="O33" s="13" t="s">
        <v>22</v>
      </c>
      <c r="P33" s="13" t="s">
        <v>23</v>
      </c>
    </row>
    <row r="34" spans="1:16" x14ac:dyDescent="0.25">
      <c r="A34" s="13">
        <v>1</v>
      </c>
      <c r="B34" s="13">
        <v>2</v>
      </c>
      <c r="C34" s="13">
        <v>3</v>
      </c>
      <c r="D34" s="13">
        <v>4</v>
      </c>
      <c r="E34" s="13">
        <v>5</v>
      </c>
      <c r="F34" s="13">
        <v>6</v>
      </c>
      <c r="G34" s="13">
        <v>7</v>
      </c>
      <c r="H34" s="13">
        <v>8</v>
      </c>
      <c r="I34" s="13">
        <v>9</v>
      </c>
      <c r="J34" s="13">
        <v>10</v>
      </c>
      <c r="K34" s="13">
        <v>11</v>
      </c>
      <c r="L34" s="13">
        <v>12</v>
      </c>
      <c r="M34" s="13">
        <v>13</v>
      </c>
      <c r="N34" s="13">
        <v>14</v>
      </c>
      <c r="O34" s="13">
        <v>15</v>
      </c>
      <c r="P34" s="13">
        <v>16</v>
      </c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1"/>
      <c r="B37" s="1"/>
      <c r="C37" s="14" t="s">
        <v>38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1"/>
      <c r="B38" s="14" t="s">
        <v>26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15" t="s">
        <v>27</v>
      </c>
      <c r="B39" s="30" t="s">
        <v>117</v>
      </c>
      <c r="C39" s="16" t="s">
        <v>124</v>
      </c>
      <c r="D39" s="20">
        <v>120</v>
      </c>
      <c r="E39" s="19">
        <v>12.82</v>
      </c>
      <c r="F39" s="19">
        <v>14.06</v>
      </c>
      <c r="G39" s="19">
        <v>6.89</v>
      </c>
      <c r="H39" s="19">
        <v>212.1</v>
      </c>
      <c r="I39" s="19">
        <v>7.0000000000000007E-2</v>
      </c>
      <c r="J39" s="19">
        <v>0.16</v>
      </c>
      <c r="K39" s="19">
        <v>0</v>
      </c>
      <c r="L39" s="19">
        <v>0.78</v>
      </c>
      <c r="M39" s="19">
        <v>33.04</v>
      </c>
      <c r="N39" s="19">
        <v>134.47</v>
      </c>
      <c r="O39" s="19">
        <v>25.55</v>
      </c>
      <c r="P39" s="19">
        <v>1.1200000000000001</v>
      </c>
    </row>
    <row r="40" spans="1:16" x14ac:dyDescent="0.25">
      <c r="A40" s="15" t="s">
        <v>28</v>
      </c>
      <c r="B40" s="15" t="s">
        <v>79</v>
      </c>
      <c r="C40" s="16" t="s">
        <v>78</v>
      </c>
      <c r="D40" s="20">
        <v>180</v>
      </c>
      <c r="E40" s="15">
        <v>3.83</v>
      </c>
      <c r="F40" s="15">
        <v>7.27</v>
      </c>
      <c r="G40" s="15">
        <v>27.95</v>
      </c>
      <c r="H40" s="15">
        <v>192.55</v>
      </c>
      <c r="I40" s="15">
        <v>0.13</v>
      </c>
      <c r="J40" s="15">
        <v>7.69</v>
      </c>
      <c r="K40" s="15">
        <v>0.02</v>
      </c>
      <c r="L40" s="15">
        <v>0.23</v>
      </c>
      <c r="M40" s="15">
        <v>41.15</v>
      </c>
      <c r="N40" s="15">
        <v>88.76</v>
      </c>
      <c r="O40" s="15">
        <v>29.09</v>
      </c>
      <c r="P40" s="15">
        <v>1.19</v>
      </c>
    </row>
    <row r="41" spans="1:16" x14ac:dyDescent="0.25">
      <c r="A41" s="15" t="s">
        <v>29</v>
      </c>
      <c r="B41" s="15" t="s">
        <v>96</v>
      </c>
      <c r="C41" s="16" t="s">
        <v>177</v>
      </c>
      <c r="D41" s="20">
        <v>200</v>
      </c>
      <c r="E41" s="15">
        <v>0.16</v>
      </c>
      <c r="F41" s="15">
        <v>0</v>
      </c>
      <c r="G41" s="15">
        <v>14.99</v>
      </c>
      <c r="H41" s="15">
        <v>60.64</v>
      </c>
      <c r="I41" s="15">
        <v>0.03</v>
      </c>
      <c r="J41" s="15">
        <v>3.6</v>
      </c>
      <c r="K41" s="15">
        <v>0.14000000000000001</v>
      </c>
      <c r="L41" s="15">
        <v>0.2</v>
      </c>
      <c r="M41" s="15">
        <v>21.5</v>
      </c>
      <c r="N41" s="15">
        <v>22.46</v>
      </c>
      <c r="O41" s="15">
        <v>12.6</v>
      </c>
      <c r="P41" s="15">
        <v>0.65</v>
      </c>
    </row>
    <row r="42" spans="1:16" x14ac:dyDescent="0.25">
      <c r="A42" s="15" t="s">
        <v>30</v>
      </c>
      <c r="B42" s="15"/>
      <c r="C42" s="16" t="s">
        <v>69</v>
      </c>
      <c r="D42" s="20">
        <v>25</v>
      </c>
      <c r="E42" s="15">
        <v>1.97</v>
      </c>
      <c r="F42" s="15">
        <v>0.2</v>
      </c>
      <c r="G42" s="15">
        <v>13.3</v>
      </c>
      <c r="H42" s="15">
        <v>64.7</v>
      </c>
      <c r="I42" s="15">
        <v>0.03</v>
      </c>
      <c r="J42" s="15">
        <v>0</v>
      </c>
      <c r="K42" s="15">
        <v>0</v>
      </c>
      <c r="L42" s="15">
        <v>0</v>
      </c>
      <c r="M42" s="15">
        <v>5</v>
      </c>
      <c r="N42" s="15">
        <v>16</v>
      </c>
      <c r="O42" s="15">
        <v>3.5</v>
      </c>
      <c r="P42" s="15">
        <v>0.3</v>
      </c>
    </row>
    <row r="43" spans="1:16" x14ac:dyDescent="0.25">
      <c r="A43" s="15" t="s">
        <v>31</v>
      </c>
      <c r="B43" s="15"/>
      <c r="C43" s="16" t="s">
        <v>70</v>
      </c>
      <c r="D43" s="18">
        <v>25</v>
      </c>
      <c r="E43" s="19">
        <v>1.87</v>
      </c>
      <c r="F43" s="19">
        <v>0.27</v>
      </c>
      <c r="G43" s="19">
        <v>12.12</v>
      </c>
      <c r="H43" s="19">
        <v>59.5</v>
      </c>
      <c r="I43" s="19">
        <v>0.38</v>
      </c>
      <c r="J43" s="19">
        <v>0</v>
      </c>
      <c r="K43" s="19">
        <v>0</v>
      </c>
      <c r="L43" s="19">
        <v>0</v>
      </c>
      <c r="M43" s="19">
        <v>9.57</v>
      </c>
      <c r="N43" s="19">
        <v>44.2</v>
      </c>
      <c r="O43" s="19">
        <v>13.45</v>
      </c>
      <c r="P43" s="19">
        <v>0.75</v>
      </c>
    </row>
    <row r="44" spans="1:16" x14ac:dyDescent="0.25">
      <c r="A44" s="15"/>
      <c r="B44" s="15"/>
      <c r="C44" s="21" t="s">
        <v>33</v>
      </c>
      <c r="D44" s="23">
        <v>550</v>
      </c>
      <c r="E44" s="23">
        <f>SUM(E39:E43)</f>
        <v>20.65</v>
      </c>
      <c r="F44" s="23">
        <f t="shared" ref="F44:P44" si="3">SUM(F39:F43)</f>
        <v>21.799999999999997</v>
      </c>
      <c r="G44" s="23">
        <f t="shared" si="3"/>
        <v>75.25</v>
      </c>
      <c r="H44" s="23">
        <f t="shared" si="3"/>
        <v>589.49</v>
      </c>
      <c r="I44" s="23">
        <f t="shared" si="3"/>
        <v>0.64</v>
      </c>
      <c r="J44" s="23">
        <f t="shared" si="3"/>
        <v>11.450000000000001</v>
      </c>
      <c r="K44" s="23">
        <f t="shared" si="3"/>
        <v>0.16</v>
      </c>
      <c r="L44" s="23">
        <f t="shared" si="3"/>
        <v>1.21</v>
      </c>
      <c r="M44" s="23">
        <f t="shared" si="3"/>
        <v>110.25999999999999</v>
      </c>
      <c r="N44" s="23">
        <f t="shared" si="3"/>
        <v>305.89000000000004</v>
      </c>
      <c r="O44" s="23">
        <f t="shared" si="3"/>
        <v>84.19</v>
      </c>
      <c r="P44" s="23">
        <f t="shared" si="3"/>
        <v>4.01</v>
      </c>
    </row>
    <row r="45" spans="1:16" x14ac:dyDescent="0.25">
      <c r="A45" s="1"/>
      <c r="B45" s="14" t="s">
        <v>39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A46" s="15" t="s">
        <v>27</v>
      </c>
      <c r="B46" s="30" t="s">
        <v>116</v>
      </c>
      <c r="C46" s="16" t="s">
        <v>145</v>
      </c>
      <c r="D46" s="20">
        <v>60</v>
      </c>
      <c r="E46" s="19">
        <v>1.82</v>
      </c>
      <c r="F46" s="19">
        <v>6.83</v>
      </c>
      <c r="G46" s="19">
        <v>6.46</v>
      </c>
      <c r="H46" s="19">
        <v>94.2</v>
      </c>
      <c r="I46" s="19">
        <v>0.04</v>
      </c>
      <c r="J46" s="19">
        <v>6.72</v>
      </c>
      <c r="K46" s="19">
        <v>0.13</v>
      </c>
      <c r="L46" s="19">
        <v>1.39</v>
      </c>
      <c r="M46" s="19">
        <v>11.92</v>
      </c>
      <c r="N46" s="19">
        <v>31.39</v>
      </c>
      <c r="O46" s="19">
        <v>10.029999999999999</v>
      </c>
      <c r="P46" s="19">
        <v>0.44</v>
      </c>
    </row>
    <row r="47" spans="1:16" x14ac:dyDescent="0.25">
      <c r="A47" s="15"/>
      <c r="B47" s="15"/>
      <c r="C47" s="16" t="s">
        <v>146</v>
      </c>
      <c r="D47" s="20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5">
      <c r="A48" s="15" t="s">
        <v>28</v>
      </c>
      <c r="B48" s="15" t="s">
        <v>93</v>
      </c>
      <c r="C48" s="16" t="s">
        <v>94</v>
      </c>
      <c r="D48" s="20" t="s">
        <v>120</v>
      </c>
      <c r="E48" s="15">
        <v>1.9</v>
      </c>
      <c r="F48" s="15">
        <v>6.66</v>
      </c>
      <c r="G48" s="15">
        <v>10.81</v>
      </c>
      <c r="H48" s="15">
        <v>111.11</v>
      </c>
      <c r="I48" s="15">
        <v>0.04</v>
      </c>
      <c r="J48" s="15">
        <v>10.86</v>
      </c>
      <c r="K48" s="15">
        <v>0.01</v>
      </c>
      <c r="L48" s="15">
        <v>2.5499999999999998</v>
      </c>
      <c r="M48" s="15">
        <v>47.82</v>
      </c>
      <c r="N48" s="15">
        <v>51.77</v>
      </c>
      <c r="O48" s="15">
        <v>39.619999999999997</v>
      </c>
      <c r="P48" s="15">
        <v>1.05</v>
      </c>
    </row>
    <row r="49" spans="1:16" x14ac:dyDescent="0.25">
      <c r="A49" s="15" t="s">
        <v>29</v>
      </c>
      <c r="B49" s="15" t="s">
        <v>109</v>
      </c>
      <c r="C49" s="16" t="s">
        <v>110</v>
      </c>
      <c r="D49" s="20">
        <v>110</v>
      </c>
      <c r="E49" s="15">
        <v>13.53</v>
      </c>
      <c r="F49" s="15">
        <v>5.28</v>
      </c>
      <c r="G49" s="15">
        <v>0.47</v>
      </c>
      <c r="H49" s="15">
        <v>110.11</v>
      </c>
      <c r="I49" s="15">
        <v>0.06</v>
      </c>
      <c r="J49" s="15">
        <v>0.32</v>
      </c>
      <c r="K49" s="15">
        <v>0.01</v>
      </c>
      <c r="L49" s="15">
        <v>1.19</v>
      </c>
      <c r="M49" s="15">
        <v>20.9</v>
      </c>
      <c r="N49" s="15">
        <v>155.09</v>
      </c>
      <c r="O49" s="15">
        <v>21.89</v>
      </c>
      <c r="P49" s="15">
        <v>0.54</v>
      </c>
    </row>
    <row r="50" spans="1:16" x14ac:dyDescent="0.25">
      <c r="A50" s="15" t="s">
        <v>30</v>
      </c>
      <c r="B50" s="15" t="s">
        <v>86</v>
      </c>
      <c r="C50" s="16" t="s">
        <v>85</v>
      </c>
      <c r="D50" s="20">
        <v>180</v>
      </c>
      <c r="E50" s="15">
        <v>4.66</v>
      </c>
      <c r="F50" s="15">
        <v>6.1</v>
      </c>
      <c r="G50" s="15">
        <v>48.33</v>
      </c>
      <c r="H50" s="15">
        <v>270.22000000000003</v>
      </c>
      <c r="I50" s="15">
        <v>0.04</v>
      </c>
      <c r="J50" s="15">
        <v>0.23</v>
      </c>
      <c r="K50" s="15">
        <v>0</v>
      </c>
      <c r="L50" s="15">
        <v>0.34</v>
      </c>
      <c r="M50" s="15">
        <v>3.98</v>
      </c>
      <c r="N50" s="15">
        <v>47.65</v>
      </c>
      <c r="O50" s="15">
        <v>12.13</v>
      </c>
      <c r="P50" s="15">
        <v>0.63</v>
      </c>
    </row>
    <row r="51" spans="1:16" x14ac:dyDescent="0.25">
      <c r="A51" s="15" t="s">
        <v>31</v>
      </c>
      <c r="B51" s="15" t="s">
        <v>90</v>
      </c>
      <c r="C51" s="16" t="s">
        <v>89</v>
      </c>
      <c r="D51" s="20" t="s">
        <v>65</v>
      </c>
      <c r="E51" s="15">
        <v>7.0000000000000007E-2</v>
      </c>
      <c r="F51" s="15">
        <v>0.01</v>
      </c>
      <c r="G51" s="15">
        <v>15.31</v>
      </c>
      <c r="H51" s="15">
        <v>61.62</v>
      </c>
      <c r="I51" s="15">
        <v>0</v>
      </c>
      <c r="J51" s="15">
        <v>2.9</v>
      </c>
      <c r="K51" s="15">
        <v>0</v>
      </c>
      <c r="L51" s="15">
        <v>0.01</v>
      </c>
      <c r="M51" s="15">
        <v>8.0500000000000007</v>
      </c>
      <c r="N51" s="15">
        <v>9.7899999999999991</v>
      </c>
      <c r="O51" s="15">
        <v>5.24</v>
      </c>
      <c r="P51" s="15">
        <v>0.9</v>
      </c>
    </row>
    <row r="52" spans="1:16" x14ac:dyDescent="0.25">
      <c r="A52" s="15" t="s">
        <v>32</v>
      </c>
      <c r="B52" s="15"/>
      <c r="C52" s="16" t="s">
        <v>69</v>
      </c>
      <c r="D52" s="18">
        <v>25</v>
      </c>
      <c r="E52" s="19">
        <v>1.97</v>
      </c>
      <c r="F52" s="19">
        <v>0.2</v>
      </c>
      <c r="G52" s="19">
        <v>13.3</v>
      </c>
      <c r="H52" s="19">
        <v>64.7</v>
      </c>
      <c r="I52" s="19">
        <v>0.03</v>
      </c>
      <c r="J52" s="19">
        <v>0</v>
      </c>
      <c r="K52" s="19">
        <v>0</v>
      </c>
      <c r="L52" s="19">
        <v>0</v>
      </c>
      <c r="M52" s="19">
        <v>5</v>
      </c>
      <c r="N52" s="19">
        <v>16</v>
      </c>
      <c r="O52" s="19">
        <v>3.5</v>
      </c>
      <c r="P52" s="19">
        <v>0.3</v>
      </c>
    </row>
    <row r="53" spans="1:16" x14ac:dyDescent="0.25">
      <c r="A53" s="15" t="s">
        <v>35</v>
      </c>
      <c r="B53" s="15"/>
      <c r="C53" s="16" t="s">
        <v>70</v>
      </c>
      <c r="D53" s="18">
        <v>25</v>
      </c>
      <c r="E53" s="19">
        <v>1.87</v>
      </c>
      <c r="F53" s="19">
        <v>0.27</v>
      </c>
      <c r="G53" s="19">
        <v>12.12</v>
      </c>
      <c r="H53" s="19">
        <v>59.5</v>
      </c>
      <c r="I53" s="19">
        <v>0.38</v>
      </c>
      <c r="J53" s="19">
        <v>0</v>
      </c>
      <c r="K53" s="19">
        <v>0</v>
      </c>
      <c r="L53" s="19">
        <v>0</v>
      </c>
      <c r="M53" s="19">
        <v>9.57</v>
      </c>
      <c r="N53" s="19">
        <v>44.2</v>
      </c>
      <c r="O53" s="19">
        <v>13.45</v>
      </c>
      <c r="P53" s="19">
        <v>0.75</v>
      </c>
    </row>
    <row r="54" spans="1:16" x14ac:dyDescent="0.25">
      <c r="A54" s="15"/>
      <c r="B54" s="15"/>
      <c r="C54" s="21" t="s">
        <v>36</v>
      </c>
      <c r="D54" s="23">
        <v>860</v>
      </c>
      <c r="E54" s="23">
        <f>SUM(E46:E53)</f>
        <v>25.82</v>
      </c>
      <c r="F54" s="23">
        <f t="shared" ref="F54:P54" si="4">SUM(F46:F53)</f>
        <v>25.349999999999998</v>
      </c>
      <c r="G54" s="23">
        <f t="shared" si="4"/>
        <v>106.8</v>
      </c>
      <c r="H54" s="23">
        <f t="shared" si="4"/>
        <v>771.46000000000015</v>
      </c>
      <c r="I54" s="23">
        <f t="shared" si="4"/>
        <v>0.59000000000000008</v>
      </c>
      <c r="J54" s="23">
        <f t="shared" si="4"/>
        <v>21.029999999999998</v>
      </c>
      <c r="K54" s="23">
        <f t="shared" si="4"/>
        <v>0.15000000000000002</v>
      </c>
      <c r="L54" s="23">
        <f t="shared" si="4"/>
        <v>5.4799999999999986</v>
      </c>
      <c r="M54" s="23">
        <f t="shared" si="4"/>
        <v>107.24000000000001</v>
      </c>
      <c r="N54" s="23">
        <f t="shared" si="4"/>
        <v>355.89</v>
      </c>
      <c r="O54" s="23">
        <f t="shared" si="4"/>
        <v>105.85999999999999</v>
      </c>
      <c r="P54" s="23">
        <f t="shared" si="4"/>
        <v>4.6099999999999994</v>
      </c>
    </row>
    <row r="55" spans="1:1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5">
      <c r="A56" s="26"/>
      <c r="B56" s="36"/>
      <c r="C56" s="28" t="s">
        <v>37</v>
      </c>
      <c r="D56" s="36"/>
      <c r="E56" s="22">
        <f>E44+E54</f>
        <v>46.47</v>
      </c>
      <c r="F56" s="22">
        <f t="shared" ref="F56:P56" si="5">F44+F54</f>
        <v>47.149999999999991</v>
      </c>
      <c r="G56" s="22">
        <f t="shared" si="5"/>
        <v>182.05</v>
      </c>
      <c r="H56" s="22">
        <f t="shared" si="5"/>
        <v>1360.9500000000003</v>
      </c>
      <c r="I56" s="22">
        <f t="shared" si="5"/>
        <v>1.23</v>
      </c>
      <c r="J56" s="22">
        <f t="shared" si="5"/>
        <v>32.479999999999997</v>
      </c>
      <c r="K56" s="22">
        <f t="shared" si="5"/>
        <v>0.31000000000000005</v>
      </c>
      <c r="L56" s="22">
        <f t="shared" si="5"/>
        <v>6.6899999999999986</v>
      </c>
      <c r="M56" s="22">
        <f t="shared" si="5"/>
        <v>217.5</v>
      </c>
      <c r="N56" s="22">
        <f t="shared" si="5"/>
        <v>661.78</v>
      </c>
      <c r="O56" s="22">
        <f t="shared" si="5"/>
        <v>190.04999999999998</v>
      </c>
      <c r="P56" s="22">
        <f t="shared" si="5"/>
        <v>8.6199999999999992</v>
      </c>
    </row>
    <row r="57" spans="1:1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>
        <v>3</v>
      </c>
    </row>
    <row r="61" spans="1:1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A65" s="3" t="s">
        <v>1</v>
      </c>
      <c r="B65" s="3" t="s">
        <v>2</v>
      </c>
      <c r="C65" s="4" t="s">
        <v>3</v>
      </c>
      <c r="D65" s="4" t="s">
        <v>4</v>
      </c>
      <c r="E65" s="5" t="s">
        <v>5</v>
      </c>
      <c r="F65" s="6"/>
      <c r="G65" s="7"/>
      <c r="H65" s="8" t="s">
        <v>6</v>
      </c>
      <c r="I65" s="29"/>
      <c r="J65" s="6" t="s">
        <v>7</v>
      </c>
      <c r="K65" s="6"/>
      <c r="L65" s="7"/>
      <c r="M65" s="10" t="s">
        <v>8</v>
      </c>
      <c r="N65" s="6"/>
      <c r="O65" s="6"/>
      <c r="P65" s="6"/>
    </row>
    <row r="66" spans="1:16" x14ac:dyDescent="0.25">
      <c r="A66" s="11" t="s">
        <v>9</v>
      </c>
      <c r="B66" s="11" t="s">
        <v>10</v>
      </c>
      <c r="C66" s="11"/>
      <c r="D66" s="12" t="s">
        <v>11</v>
      </c>
      <c r="E66" s="13" t="s">
        <v>12</v>
      </c>
      <c r="F66" s="13" t="s">
        <v>13</v>
      </c>
      <c r="G66" s="13" t="s">
        <v>14</v>
      </c>
      <c r="H66" s="12" t="s">
        <v>15</v>
      </c>
      <c r="I66" s="13" t="s">
        <v>16</v>
      </c>
      <c r="J66" s="13" t="s">
        <v>17</v>
      </c>
      <c r="K66" s="13" t="s">
        <v>18</v>
      </c>
      <c r="L66" s="13" t="s">
        <v>19</v>
      </c>
      <c r="M66" s="13" t="s">
        <v>20</v>
      </c>
      <c r="N66" s="13" t="s">
        <v>21</v>
      </c>
      <c r="O66" s="13" t="s">
        <v>22</v>
      </c>
      <c r="P66" s="13" t="s">
        <v>23</v>
      </c>
    </row>
    <row r="67" spans="1:16" x14ac:dyDescent="0.25">
      <c r="A67" s="13">
        <v>1</v>
      </c>
      <c r="B67" s="13">
        <v>2</v>
      </c>
      <c r="C67" s="13">
        <v>3</v>
      </c>
      <c r="D67" s="13">
        <v>4</v>
      </c>
      <c r="E67" s="13">
        <v>5</v>
      </c>
      <c r="F67" s="13">
        <v>6</v>
      </c>
      <c r="G67" s="13">
        <v>7</v>
      </c>
      <c r="H67" s="13">
        <v>8</v>
      </c>
      <c r="I67" s="13">
        <v>9</v>
      </c>
      <c r="J67" s="13">
        <v>10</v>
      </c>
      <c r="K67" s="13">
        <v>11</v>
      </c>
      <c r="L67" s="13">
        <v>12</v>
      </c>
      <c r="M67" s="13">
        <v>13</v>
      </c>
      <c r="N67" s="13">
        <v>14</v>
      </c>
      <c r="O67" s="13">
        <v>15</v>
      </c>
      <c r="P67" s="13">
        <v>16</v>
      </c>
    </row>
    <row r="68" spans="1:16" x14ac:dyDescent="0.2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/>
      <c r="B70" s="1"/>
      <c r="C70" s="14" t="s">
        <v>40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"/>
      <c r="B71" s="14" t="s">
        <v>26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5">
      <c r="A72" s="15" t="s">
        <v>27</v>
      </c>
      <c r="B72" s="30" t="s">
        <v>100</v>
      </c>
      <c r="C72" s="16" t="s">
        <v>101</v>
      </c>
      <c r="D72" s="20" t="s">
        <v>120</v>
      </c>
      <c r="E72" s="19">
        <v>7.51</v>
      </c>
      <c r="F72" s="19">
        <v>9.0399999999999991</v>
      </c>
      <c r="G72" s="19">
        <v>42.65</v>
      </c>
      <c r="H72" s="19">
        <v>282.56</v>
      </c>
      <c r="I72" s="19">
        <v>0.16</v>
      </c>
      <c r="J72" s="19">
        <v>0.36</v>
      </c>
      <c r="K72" s="19">
        <v>0.02</v>
      </c>
      <c r="L72" s="19">
        <v>0.21</v>
      </c>
      <c r="M72" s="19">
        <v>138.35</v>
      </c>
      <c r="N72" s="19">
        <v>180.37</v>
      </c>
      <c r="O72" s="19">
        <v>44.27</v>
      </c>
      <c r="P72" s="19">
        <v>3.1</v>
      </c>
    </row>
    <row r="73" spans="1:16" x14ac:dyDescent="0.25">
      <c r="A73" s="15" t="s">
        <v>28</v>
      </c>
      <c r="B73" s="19" t="s">
        <v>90</v>
      </c>
      <c r="C73" s="25" t="s">
        <v>89</v>
      </c>
      <c r="D73" s="18" t="s">
        <v>65</v>
      </c>
      <c r="E73" s="19">
        <v>7.0000000000000007E-2</v>
      </c>
      <c r="F73" s="19">
        <v>0.01</v>
      </c>
      <c r="G73" s="19">
        <v>15.31</v>
      </c>
      <c r="H73" s="19">
        <v>61.62</v>
      </c>
      <c r="I73" s="19">
        <v>0</v>
      </c>
      <c r="J73" s="19">
        <v>2.9</v>
      </c>
      <c r="K73" s="19">
        <v>0</v>
      </c>
      <c r="L73" s="19">
        <v>0.01</v>
      </c>
      <c r="M73" s="19">
        <v>8.0500000000000007</v>
      </c>
      <c r="N73" s="19">
        <v>9.7899999999999991</v>
      </c>
      <c r="O73" s="19">
        <v>5.24</v>
      </c>
      <c r="P73" s="19">
        <v>0.9</v>
      </c>
    </row>
    <row r="74" spans="1:16" x14ac:dyDescent="0.25">
      <c r="A74" s="15" t="s">
        <v>29</v>
      </c>
      <c r="B74" s="19" t="s">
        <v>91</v>
      </c>
      <c r="C74" s="25" t="s">
        <v>125</v>
      </c>
      <c r="D74" s="18">
        <v>25</v>
      </c>
      <c r="E74" s="19">
        <v>5.8</v>
      </c>
      <c r="F74" s="19">
        <v>7.38</v>
      </c>
      <c r="G74" s="19">
        <v>0</v>
      </c>
      <c r="H74" s="19">
        <v>91</v>
      </c>
      <c r="I74" s="19">
        <v>0.01</v>
      </c>
      <c r="J74" s="19">
        <v>0.4</v>
      </c>
      <c r="K74" s="19">
        <v>7.0000000000000007E-2</v>
      </c>
      <c r="L74" s="19">
        <v>0.1</v>
      </c>
      <c r="M74" s="19">
        <v>250</v>
      </c>
      <c r="N74" s="19">
        <v>135</v>
      </c>
      <c r="O74" s="19">
        <v>12.5</v>
      </c>
      <c r="P74" s="19">
        <v>0.28000000000000003</v>
      </c>
    </row>
    <row r="75" spans="1:16" x14ac:dyDescent="0.25">
      <c r="A75" s="15" t="s">
        <v>30</v>
      </c>
      <c r="B75" s="15"/>
      <c r="C75" s="16" t="s">
        <v>126</v>
      </c>
      <c r="D75" s="18">
        <v>40</v>
      </c>
      <c r="E75" s="19">
        <v>2.4500000000000002</v>
      </c>
      <c r="F75" s="19">
        <v>4.43</v>
      </c>
      <c r="G75" s="19">
        <v>29.18</v>
      </c>
      <c r="H75" s="19">
        <v>166.4</v>
      </c>
      <c r="I75" s="19">
        <v>0.03</v>
      </c>
      <c r="J75" s="19">
        <v>0.01</v>
      </c>
      <c r="K75" s="19">
        <v>0</v>
      </c>
      <c r="L75" s="19">
        <v>0</v>
      </c>
      <c r="M75" s="19">
        <v>10.06</v>
      </c>
      <c r="N75" s="19">
        <v>0.02</v>
      </c>
      <c r="O75" s="19">
        <v>0</v>
      </c>
      <c r="P75" s="19">
        <v>0.49</v>
      </c>
    </row>
    <row r="76" spans="1:16" x14ac:dyDescent="0.25">
      <c r="A76" s="15" t="s">
        <v>31</v>
      </c>
      <c r="B76" s="15"/>
      <c r="C76" s="16" t="s">
        <v>69</v>
      </c>
      <c r="D76" s="18">
        <v>25</v>
      </c>
      <c r="E76" s="19">
        <v>1.97</v>
      </c>
      <c r="F76" s="19">
        <v>0.2</v>
      </c>
      <c r="G76" s="19">
        <v>13.3</v>
      </c>
      <c r="H76" s="19">
        <v>64.7</v>
      </c>
      <c r="I76" s="19">
        <v>0.03</v>
      </c>
      <c r="J76" s="19">
        <v>0</v>
      </c>
      <c r="K76" s="19">
        <v>0</v>
      </c>
      <c r="L76" s="19">
        <v>0</v>
      </c>
      <c r="M76" s="19">
        <v>5</v>
      </c>
      <c r="N76" s="19">
        <v>16</v>
      </c>
      <c r="O76" s="19">
        <v>3.5</v>
      </c>
      <c r="P76" s="19">
        <v>0.3</v>
      </c>
    </row>
    <row r="77" spans="1:16" x14ac:dyDescent="0.25">
      <c r="A77" s="15"/>
      <c r="B77" s="15"/>
      <c r="C77" s="21" t="s">
        <v>33</v>
      </c>
      <c r="D77" s="23">
        <v>550</v>
      </c>
      <c r="E77" s="23">
        <f>SUM(E72:E76)</f>
        <v>17.799999999999997</v>
      </c>
      <c r="F77" s="23">
        <f t="shared" ref="F77:P77" si="6">SUM(F72:F76)</f>
        <v>21.06</v>
      </c>
      <c r="G77" s="23">
        <f t="shared" si="6"/>
        <v>100.44</v>
      </c>
      <c r="H77" s="23">
        <f t="shared" si="6"/>
        <v>666.28000000000009</v>
      </c>
      <c r="I77" s="23">
        <f t="shared" si="6"/>
        <v>0.23</v>
      </c>
      <c r="J77" s="23">
        <f t="shared" si="6"/>
        <v>3.6699999999999995</v>
      </c>
      <c r="K77" s="23">
        <f t="shared" si="6"/>
        <v>9.0000000000000011E-2</v>
      </c>
      <c r="L77" s="23">
        <f t="shared" si="6"/>
        <v>0.32</v>
      </c>
      <c r="M77" s="23">
        <f t="shared" si="6"/>
        <v>411.46</v>
      </c>
      <c r="N77" s="23">
        <f t="shared" si="6"/>
        <v>341.17999999999995</v>
      </c>
      <c r="O77" s="23">
        <f t="shared" si="6"/>
        <v>65.510000000000005</v>
      </c>
      <c r="P77" s="23">
        <f t="shared" si="6"/>
        <v>5.07</v>
      </c>
    </row>
    <row r="78" spans="1:16" x14ac:dyDescent="0.25">
      <c r="A78" s="34"/>
      <c r="B78" s="35" t="s">
        <v>39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79" spans="1:16" x14ac:dyDescent="0.25">
      <c r="A79" s="15" t="s">
        <v>27</v>
      </c>
      <c r="B79" s="30" t="s">
        <v>82</v>
      </c>
      <c r="C79" s="16" t="s">
        <v>147</v>
      </c>
      <c r="D79" s="20">
        <v>60</v>
      </c>
      <c r="E79" s="19">
        <v>0.76</v>
      </c>
      <c r="F79" s="19">
        <v>6.08</v>
      </c>
      <c r="G79" s="19">
        <v>4.99</v>
      </c>
      <c r="H79" s="19">
        <v>77.56</v>
      </c>
      <c r="I79" s="19">
        <v>0.02</v>
      </c>
      <c r="J79" s="19">
        <v>1.41</v>
      </c>
      <c r="K79" s="19">
        <v>0.06</v>
      </c>
      <c r="L79" s="19">
        <v>2.72</v>
      </c>
      <c r="M79" s="19">
        <v>12.15</v>
      </c>
      <c r="N79" s="19">
        <v>19.010000000000002</v>
      </c>
      <c r="O79" s="19">
        <v>9.73</v>
      </c>
      <c r="P79" s="19">
        <v>0.4</v>
      </c>
    </row>
    <row r="80" spans="1:16" x14ac:dyDescent="0.25">
      <c r="A80" s="15" t="s">
        <v>28</v>
      </c>
      <c r="B80" s="19" t="s">
        <v>104</v>
      </c>
      <c r="C80" s="25" t="s">
        <v>148</v>
      </c>
      <c r="D80" s="18" t="s">
        <v>120</v>
      </c>
      <c r="E80" s="19">
        <v>5.03</v>
      </c>
      <c r="F80" s="19">
        <v>11.3</v>
      </c>
      <c r="G80" s="19">
        <v>32.380000000000003</v>
      </c>
      <c r="H80" s="19">
        <v>149.6</v>
      </c>
      <c r="I80" s="19">
        <v>0.1</v>
      </c>
      <c r="J80" s="19">
        <v>16.78</v>
      </c>
      <c r="K80" s="19">
        <v>0.02</v>
      </c>
      <c r="L80" s="19">
        <v>2.42</v>
      </c>
      <c r="M80" s="19">
        <v>27.7</v>
      </c>
      <c r="N80" s="19">
        <v>65.75</v>
      </c>
      <c r="O80" s="19">
        <v>32.549999999999997</v>
      </c>
      <c r="P80" s="19">
        <v>1.03</v>
      </c>
    </row>
    <row r="81" spans="1:16" x14ac:dyDescent="0.25">
      <c r="A81" s="15" t="s">
        <v>29</v>
      </c>
      <c r="B81" s="19" t="s">
        <v>84</v>
      </c>
      <c r="C81" s="25" t="s">
        <v>149</v>
      </c>
      <c r="D81" s="18">
        <v>120</v>
      </c>
      <c r="E81" s="19">
        <v>15.16</v>
      </c>
      <c r="F81" s="19">
        <v>16.25</v>
      </c>
      <c r="G81" s="19">
        <v>10.99</v>
      </c>
      <c r="H81" s="19">
        <v>250.32</v>
      </c>
      <c r="I81" s="19">
        <v>0.05</v>
      </c>
      <c r="J81" s="19">
        <v>0.02</v>
      </c>
      <c r="K81" s="19">
        <v>0</v>
      </c>
      <c r="L81" s="19">
        <v>0.59</v>
      </c>
      <c r="M81" s="19">
        <v>11.09</v>
      </c>
      <c r="N81" s="19">
        <v>107.56</v>
      </c>
      <c r="O81" s="19">
        <v>19.8</v>
      </c>
      <c r="P81" s="19">
        <v>0.86</v>
      </c>
    </row>
    <row r="82" spans="1:16" x14ac:dyDescent="0.25">
      <c r="A82" s="15" t="s">
        <v>30</v>
      </c>
      <c r="B82" s="15" t="s">
        <v>98</v>
      </c>
      <c r="C82" s="16" t="s">
        <v>99</v>
      </c>
      <c r="D82" s="18">
        <v>180</v>
      </c>
      <c r="E82" s="19">
        <v>10.48</v>
      </c>
      <c r="F82" s="19">
        <v>6.52</v>
      </c>
      <c r="G82" s="19">
        <v>54</v>
      </c>
      <c r="H82" s="19">
        <v>316.57</v>
      </c>
      <c r="I82" s="19">
        <v>0.25</v>
      </c>
      <c r="J82" s="19">
        <v>0.23</v>
      </c>
      <c r="K82" s="19">
        <v>0</v>
      </c>
      <c r="L82" s="19">
        <v>0.57999999999999996</v>
      </c>
      <c r="M82" s="19">
        <v>46.37</v>
      </c>
      <c r="N82" s="19">
        <v>243.31</v>
      </c>
      <c r="O82" s="19">
        <v>63.52</v>
      </c>
      <c r="P82" s="19">
        <v>5.38</v>
      </c>
    </row>
    <row r="83" spans="1:16" x14ac:dyDescent="0.25">
      <c r="A83" s="15" t="s">
        <v>31</v>
      </c>
      <c r="B83" s="15" t="s">
        <v>87</v>
      </c>
      <c r="C83" s="16" t="s">
        <v>138</v>
      </c>
      <c r="D83" s="18">
        <v>200</v>
      </c>
      <c r="E83" s="19">
        <v>0.56000000000000005</v>
      </c>
      <c r="F83" s="19">
        <v>0</v>
      </c>
      <c r="G83" s="19">
        <v>27.89</v>
      </c>
      <c r="H83" s="19">
        <v>113.79</v>
      </c>
      <c r="I83" s="19">
        <v>0.01</v>
      </c>
      <c r="J83" s="19">
        <v>0.15</v>
      </c>
      <c r="K83" s="19">
        <v>0.01</v>
      </c>
      <c r="L83" s="19">
        <v>1.68</v>
      </c>
      <c r="M83" s="19">
        <v>56.45</v>
      </c>
      <c r="N83" s="19">
        <v>18.309999999999999</v>
      </c>
      <c r="O83" s="19">
        <v>6.86</v>
      </c>
      <c r="P83" s="19">
        <v>1.59</v>
      </c>
    </row>
    <row r="84" spans="1:16" x14ac:dyDescent="0.25">
      <c r="A84" s="15" t="s">
        <v>32</v>
      </c>
      <c r="B84" s="15"/>
      <c r="C84" s="16" t="s">
        <v>69</v>
      </c>
      <c r="D84" s="18">
        <v>25</v>
      </c>
      <c r="E84" s="19">
        <v>1.97</v>
      </c>
      <c r="F84" s="19">
        <v>0.2</v>
      </c>
      <c r="G84" s="19">
        <v>13.3</v>
      </c>
      <c r="H84" s="19">
        <v>64.7</v>
      </c>
      <c r="I84" s="19">
        <v>0.03</v>
      </c>
      <c r="J84" s="19">
        <v>0</v>
      </c>
      <c r="K84" s="19">
        <v>0</v>
      </c>
      <c r="L84" s="19">
        <v>0</v>
      </c>
      <c r="M84" s="19">
        <v>5</v>
      </c>
      <c r="N84" s="19">
        <v>16</v>
      </c>
      <c r="O84" s="19">
        <v>3.5</v>
      </c>
      <c r="P84" s="19">
        <v>0.3</v>
      </c>
    </row>
    <row r="85" spans="1:16" x14ac:dyDescent="0.25">
      <c r="A85" s="15" t="s">
        <v>35</v>
      </c>
      <c r="B85" s="15"/>
      <c r="C85" s="16" t="s">
        <v>70</v>
      </c>
      <c r="D85" s="18">
        <v>25</v>
      </c>
      <c r="E85" s="19">
        <v>1.87</v>
      </c>
      <c r="F85" s="19">
        <v>0.27</v>
      </c>
      <c r="G85" s="19">
        <v>12.12</v>
      </c>
      <c r="H85" s="19">
        <v>59.5</v>
      </c>
      <c r="I85" s="19">
        <v>0.38</v>
      </c>
      <c r="J85" s="19">
        <v>0</v>
      </c>
      <c r="K85" s="19">
        <v>0</v>
      </c>
      <c r="L85" s="19">
        <v>0</v>
      </c>
      <c r="M85" s="19">
        <v>9.57</v>
      </c>
      <c r="N85" s="19">
        <v>44.2</v>
      </c>
      <c r="O85" s="19">
        <v>13.45</v>
      </c>
      <c r="P85" s="19">
        <v>0.75</v>
      </c>
    </row>
    <row r="86" spans="1:16" x14ac:dyDescent="0.25">
      <c r="A86" s="15"/>
      <c r="B86" s="15"/>
      <c r="C86" s="21" t="s">
        <v>36</v>
      </c>
      <c r="D86" s="23">
        <v>865</v>
      </c>
      <c r="E86" s="23">
        <f>SUM(E79:E85)</f>
        <v>35.83</v>
      </c>
      <c r="F86" s="23">
        <f t="shared" ref="F86:P86" si="7">SUM(F79:F85)</f>
        <v>40.620000000000012</v>
      </c>
      <c r="G86" s="23">
        <f t="shared" si="7"/>
        <v>155.67000000000002</v>
      </c>
      <c r="H86" s="23">
        <f t="shared" si="7"/>
        <v>1032.04</v>
      </c>
      <c r="I86" s="23">
        <f t="shared" si="7"/>
        <v>0.84000000000000008</v>
      </c>
      <c r="J86" s="23">
        <f t="shared" si="7"/>
        <v>18.59</v>
      </c>
      <c r="K86" s="23">
        <f t="shared" si="7"/>
        <v>0.09</v>
      </c>
      <c r="L86" s="23">
        <f t="shared" si="7"/>
        <v>7.99</v>
      </c>
      <c r="M86" s="23">
        <f t="shared" si="7"/>
        <v>168.32999999999998</v>
      </c>
      <c r="N86" s="23">
        <f t="shared" si="7"/>
        <v>514.14</v>
      </c>
      <c r="O86" s="23">
        <f t="shared" si="7"/>
        <v>149.41</v>
      </c>
      <c r="P86" s="23">
        <f t="shared" si="7"/>
        <v>10.31</v>
      </c>
    </row>
    <row r="87" spans="1:16" x14ac:dyDescent="0.25">
      <c r="A87" s="33"/>
      <c r="B87" s="44"/>
      <c r="C87" s="49"/>
      <c r="D87" s="44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</row>
    <row r="88" spans="1:16" x14ac:dyDescent="0.25">
      <c r="A88" s="36"/>
      <c r="B88" s="36"/>
      <c r="C88" s="36" t="s">
        <v>71</v>
      </c>
      <c r="D88" s="36"/>
      <c r="E88" s="36">
        <f>E86+E77</f>
        <v>53.629999999999995</v>
      </c>
      <c r="F88" s="36">
        <f t="shared" ref="F88:P88" si="8">F86+F77</f>
        <v>61.680000000000007</v>
      </c>
      <c r="G88" s="36">
        <f t="shared" si="8"/>
        <v>256.11</v>
      </c>
      <c r="H88" s="36">
        <f t="shared" si="8"/>
        <v>1698.3200000000002</v>
      </c>
      <c r="I88" s="36">
        <f t="shared" si="8"/>
        <v>1.07</v>
      </c>
      <c r="J88" s="36">
        <f t="shared" si="8"/>
        <v>22.259999999999998</v>
      </c>
      <c r="K88" s="36">
        <f t="shared" si="8"/>
        <v>0.18</v>
      </c>
      <c r="L88" s="36">
        <f t="shared" si="8"/>
        <v>8.31</v>
      </c>
      <c r="M88" s="36">
        <f t="shared" si="8"/>
        <v>579.79</v>
      </c>
      <c r="N88" s="36">
        <f t="shared" si="8"/>
        <v>855.31999999999994</v>
      </c>
      <c r="O88" s="36">
        <f t="shared" si="8"/>
        <v>214.92000000000002</v>
      </c>
      <c r="P88" s="36">
        <f t="shared" si="8"/>
        <v>15.38</v>
      </c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>
        <v>4</v>
      </c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3" t="s">
        <v>1</v>
      </c>
      <c r="B94" s="3" t="s">
        <v>2</v>
      </c>
      <c r="C94" s="4" t="s">
        <v>3</v>
      </c>
      <c r="D94" s="4" t="s">
        <v>4</v>
      </c>
      <c r="E94" s="5" t="s">
        <v>5</v>
      </c>
      <c r="F94" s="6"/>
      <c r="G94" s="7"/>
      <c r="H94" s="8" t="s">
        <v>6</v>
      </c>
      <c r="I94" s="29"/>
      <c r="J94" s="6" t="s">
        <v>7</v>
      </c>
      <c r="K94" s="6"/>
      <c r="L94" s="7"/>
      <c r="M94" s="10" t="s">
        <v>8</v>
      </c>
      <c r="N94" s="6"/>
      <c r="O94" s="6"/>
      <c r="P94" s="6"/>
    </row>
    <row r="95" spans="1:16" x14ac:dyDescent="0.25">
      <c r="A95" s="11" t="s">
        <v>9</v>
      </c>
      <c r="B95" s="11" t="s">
        <v>10</v>
      </c>
      <c r="C95" s="11"/>
      <c r="D95" s="12" t="s">
        <v>11</v>
      </c>
      <c r="E95" s="13" t="s">
        <v>12</v>
      </c>
      <c r="F95" s="13" t="s">
        <v>13</v>
      </c>
      <c r="G95" s="13" t="s">
        <v>14</v>
      </c>
      <c r="H95" s="12" t="s">
        <v>15</v>
      </c>
      <c r="I95" s="13" t="s">
        <v>16</v>
      </c>
      <c r="J95" s="13" t="s">
        <v>17</v>
      </c>
      <c r="K95" s="13" t="s">
        <v>18</v>
      </c>
      <c r="L95" s="13" t="s">
        <v>19</v>
      </c>
      <c r="M95" s="13" t="s">
        <v>20</v>
      </c>
      <c r="N95" s="13" t="s">
        <v>21</v>
      </c>
      <c r="O95" s="13" t="s">
        <v>22</v>
      </c>
      <c r="P95" s="13" t="s">
        <v>23</v>
      </c>
    </row>
    <row r="96" spans="1:16" x14ac:dyDescent="0.25">
      <c r="A96" s="13">
        <v>1</v>
      </c>
      <c r="B96" s="13">
        <v>2</v>
      </c>
      <c r="C96" s="13">
        <v>3</v>
      </c>
      <c r="D96" s="13">
        <v>4</v>
      </c>
      <c r="E96" s="13">
        <v>5</v>
      </c>
      <c r="F96" s="13">
        <v>6</v>
      </c>
      <c r="G96" s="13">
        <v>7</v>
      </c>
      <c r="H96" s="13">
        <v>8</v>
      </c>
      <c r="I96" s="13">
        <v>9</v>
      </c>
      <c r="J96" s="13">
        <v>10</v>
      </c>
      <c r="K96" s="13">
        <v>11</v>
      </c>
      <c r="L96" s="13">
        <v>12</v>
      </c>
      <c r="M96" s="13">
        <v>13</v>
      </c>
      <c r="N96" s="13">
        <v>14</v>
      </c>
      <c r="O96" s="13">
        <v>15</v>
      </c>
      <c r="P96" s="13">
        <v>16</v>
      </c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4" t="s">
        <v>41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4" t="s">
        <v>26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5" t="s">
        <v>27</v>
      </c>
      <c r="B100" s="30" t="s">
        <v>128</v>
      </c>
      <c r="C100" s="16" t="s">
        <v>127</v>
      </c>
      <c r="D100" s="20">
        <v>60</v>
      </c>
      <c r="E100" s="19">
        <v>0.68</v>
      </c>
      <c r="F100" s="19">
        <v>6.05</v>
      </c>
      <c r="G100" s="19">
        <v>6.23</v>
      </c>
      <c r="H100" s="19">
        <v>82.08</v>
      </c>
      <c r="I100" s="19">
        <v>0.02</v>
      </c>
      <c r="J100" s="19">
        <v>2.64</v>
      </c>
      <c r="K100" s="19">
        <v>0.06</v>
      </c>
      <c r="L100" s="19">
        <v>2.85</v>
      </c>
      <c r="M100" s="19">
        <v>21.55</v>
      </c>
      <c r="N100" s="19">
        <v>22.11</v>
      </c>
      <c r="O100" s="19">
        <v>15.51</v>
      </c>
      <c r="P100" s="19">
        <v>0.65</v>
      </c>
    </row>
    <row r="101" spans="1:16" x14ac:dyDescent="0.25">
      <c r="A101" s="15" t="s">
        <v>28</v>
      </c>
      <c r="B101" s="15" t="s">
        <v>108</v>
      </c>
      <c r="C101" s="16" t="s">
        <v>129</v>
      </c>
      <c r="D101" s="20">
        <v>220</v>
      </c>
      <c r="E101" s="15">
        <v>19.7</v>
      </c>
      <c r="F101" s="15">
        <v>30.53</v>
      </c>
      <c r="G101" s="15">
        <v>5.14</v>
      </c>
      <c r="H101" s="15">
        <v>374.14</v>
      </c>
      <c r="I101" s="15">
        <v>7.0000000000000007E-2</v>
      </c>
      <c r="J101" s="15">
        <v>0.64</v>
      </c>
      <c r="K101" s="15">
        <v>0.14000000000000001</v>
      </c>
      <c r="L101" s="15">
        <v>0.98</v>
      </c>
      <c r="M101" s="15">
        <v>122.29</v>
      </c>
      <c r="N101" s="15">
        <v>156.57</v>
      </c>
      <c r="O101" s="15">
        <v>16.96</v>
      </c>
      <c r="P101" s="15">
        <v>1.32</v>
      </c>
    </row>
    <row r="102" spans="1:16" x14ac:dyDescent="0.25">
      <c r="A102" s="15" t="s">
        <v>29</v>
      </c>
      <c r="B102" s="15" t="s">
        <v>68</v>
      </c>
      <c r="C102" s="16" t="s">
        <v>67</v>
      </c>
      <c r="D102" s="17">
        <v>200</v>
      </c>
      <c r="E102" s="15">
        <v>1.4</v>
      </c>
      <c r="F102" s="15">
        <v>1.6</v>
      </c>
      <c r="G102" s="15">
        <v>17.350000000000001</v>
      </c>
      <c r="H102" s="15">
        <v>89.32</v>
      </c>
      <c r="I102" s="15">
        <v>0.01</v>
      </c>
      <c r="J102" s="15">
        <v>0.12</v>
      </c>
      <c r="K102" s="15">
        <v>0.01</v>
      </c>
      <c r="L102" s="15">
        <v>0.05</v>
      </c>
      <c r="M102" s="15">
        <v>50.46</v>
      </c>
      <c r="N102" s="15">
        <v>35.49</v>
      </c>
      <c r="O102" s="15">
        <v>5.25</v>
      </c>
      <c r="P102" s="15">
        <v>0.08</v>
      </c>
    </row>
    <row r="103" spans="1:16" x14ac:dyDescent="0.25">
      <c r="A103" s="15" t="s">
        <v>30</v>
      </c>
      <c r="B103" s="15"/>
      <c r="C103" s="16" t="s">
        <v>69</v>
      </c>
      <c r="D103" s="20">
        <v>50</v>
      </c>
      <c r="E103" s="15">
        <v>3.94</v>
      </c>
      <c r="F103" s="15">
        <v>0.4</v>
      </c>
      <c r="G103" s="15">
        <v>26.6</v>
      </c>
      <c r="H103" s="15">
        <v>129.4</v>
      </c>
      <c r="I103" s="15">
        <v>0.06</v>
      </c>
      <c r="J103" s="15">
        <v>0</v>
      </c>
      <c r="K103" s="15">
        <v>0</v>
      </c>
      <c r="L103" s="15">
        <v>0</v>
      </c>
      <c r="M103" s="15">
        <v>10</v>
      </c>
      <c r="N103" s="15">
        <v>32</v>
      </c>
      <c r="O103" s="15">
        <v>7</v>
      </c>
      <c r="P103" s="15">
        <v>0.6</v>
      </c>
    </row>
    <row r="104" spans="1:16" x14ac:dyDescent="0.25">
      <c r="A104" s="15" t="s">
        <v>31</v>
      </c>
      <c r="B104" s="15"/>
      <c r="C104" s="16" t="s">
        <v>70</v>
      </c>
      <c r="D104" s="18">
        <v>25</v>
      </c>
      <c r="E104" s="19">
        <v>1.87</v>
      </c>
      <c r="F104" s="19">
        <v>0.27</v>
      </c>
      <c r="G104" s="19">
        <v>12.12</v>
      </c>
      <c r="H104" s="19">
        <v>59.5</v>
      </c>
      <c r="I104" s="19">
        <v>0.38</v>
      </c>
      <c r="J104" s="19">
        <v>0</v>
      </c>
      <c r="K104" s="19">
        <v>0</v>
      </c>
      <c r="L104" s="19">
        <v>0</v>
      </c>
      <c r="M104" s="19">
        <v>9.57</v>
      </c>
      <c r="N104" s="19">
        <v>44.2</v>
      </c>
      <c r="O104" s="19">
        <v>13.45</v>
      </c>
      <c r="P104" s="19">
        <v>0.75</v>
      </c>
    </row>
    <row r="105" spans="1:16" x14ac:dyDescent="0.25">
      <c r="A105" s="26"/>
      <c r="B105" s="15"/>
      <c r="C105" s="21" t="s">
        <v>33</v>
      </c>
      <c r="D105" s="36">
        <v>555</v>
      </c>
      <c r="E105" s="36">
        <f>SUM(E100:E104)</f>
        <v>27.59</v>
      </c>
      <c r="F105" s="36">
        <f t="shared" ref="F105:P105" si="9">SUM(F100:F104)</f>
        <v>38.85</v>
      </c>
      <c r="G105" s="36">
        <f t="shared" si="9"/>
        <v>67.440000000000012</v>
      </c>
      <c r="H105" s="36">
        <f t="shared" si="9"/>
        <v>734.43999999999994</v>
      </c>
      <c r="I105" s="36">
        <f t="shared" si="9"/>
        <v>0.54</v>
      </c>
      <c r="J105" s="36">
        <f t="shared" si="9"/>
        <v>3.4000000000000004</v>
      </c>
      <c r="K105" s="36">
        <f t="shared" si="9"/>
        <v>0.21000000000000002</v>
      </c>
      <c r="L105" s="36">
        <f t="shared" si="9"/>
        <v>3.88</v>
      </c>
      <c r="M105" s="36">
        <f t="shared" si="9"/>
        <v>213.87</v>
      </c>
      <c r="N105" s="36">
        <f t="shared" si="9"/>
        <v>290.37</v>
      </c>
      <c r="O105" s="36">
        <f t="shared" si="9"/>
        <v>58.17</v>
      </c>
      <c r="P105" s="36">
        <f t="shared" si="9"/>
        <v>3.4000000000000004</v>
      </c>
    </row>
    <row r="106" spans="1:16" x14ac:dyDescent="0.25">
      <c r="A106" s="1"/>
      <c r="C106" s="1" t="s">
        <v>168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5" t="s">
        <v>27</v>
      </c>
      <c r="B107" s="30" t="s">
        <v>102</v>
      </c>
      <c r="C107" s="16" t="s">
        <v>103</v>
      </c>
      <c r="D107" s="20">
        <v>60</v>
      </c>
      <c r="E107" s="19">
        <v>0.96</v>
      </c>
      <c r="F107" s="19">
        <v>3.16</v>
      </c>
      <c r="G107" s="19">
        <v>7.61</v>
      </c>
      <c r="H107" s="19">
        <v>61.73</v>
      </c>
      <c r="I107" s="19">
        <v>0.05</v>
      </c>
      <c r="J107" s="19">
        <v>7.5</v>
      </c>
      <c r="K107" s="19">
        <v>0.13</v>
      </c>
      <c r="L107" s="19">
        <v>2.78</v>
      </c>
      <c r="M107" s="19">
        <v>19.39</v>
      </c>
      <c r="N107" s="19">
        <v>30.84</v>
      </c>
      <c r="O107" s="19">
        <v>12.76</v>
      </c>
      <c r="P107" s="19">
        <v>0.59</v>
      </c>
    </row>
    <row r="108" spans="1:16" x14ac:dyDescent="0.25">
      <c r="A108" s="15"/>
      <c r="B108" s="15"/>
      <c r="C108" s="16" t="s">
        <v>150</v>
      </c>
      <c r="D108" s="20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1:16" x14ac:dyDescent="0.25">
      <c r="A109" s="15" t="s">
        <v>28</v>
      </c>
      <c r="B109" s="15" t="s">
        <v>83</v>
      </c>
      <c r="C109" s="16" t="s">
        <v>174</v>
      </c>
      <c r="D109" s="17">
        <v>250</v>
      </c>
      <c r="E109" s="15">
        <v>2.34</v>
      </c>
      <c r="F109" s="15">
        <v>3.89</v>
      </c>
      <c r="G109" s="15">
        <v>13.61</v>
      </c>
      <c r="H109" s="15">
        <v>98.79</v>
      </c>
      <c r="I109" s="15">
        <v>0.16</v>
      </c>
      <c r="J109" s="15">
        <v>3.13</v>
      </c>
      <c r="K109" s="15">
        <v>0.01</v>
      </c>
      <c r="L109" s="15">
        <v>0.21</v>
      </c>
      <c r="M109" s="15">
        <v>28.43</v>
      </c>
      <c r="N109" s="15">
        <v>69.03</v>
      </c>
      <c r="O109" s="15">
        <v>26.6</v>
      </c>
      <c r="P109" s="15">
        <v>1.74</v>
      </c>
    </row>
    <row r="110" spans="1:16" x14ac:dyDescent="0.25">
      <c r="A110" s="15" t="s">
        <v>29</v>
      </c>
      <c r="B110" s="15" t="s">
        <v>152</v>
      </c>
      <c r="C110" s="16" t="s">
        <v>151</v>
      </c>
      <c r="D110" s="20">
        <v>85</v>
      </c>
      <c r="E110" s="15">
        <v>24.44</v>
      </c>
      <c r="F110" s="15">
        <v>29.48</v>
      </c>
      <c r="G110" s="15">
        <v>3.85</v>
      </c>
      <c r="H110" s="15">
        <v>378.46</v>
      </c>
      <c r="I110" s="15">
        <v>0.05</v>
      </c>
      <c r="J110" s="15">
        <v>1.42</v>
      </c>
      <c r="K110" s="15">
        <v>0.04</v>
      </c>
      <c r="L110" s="15">
        <v>0.78</v>
      </c>
      <c r="M110" s="15">
        <v>21.4</v>
      </c>
      <c r="N110" s="15">
        <v>132.81</v>
      </c>
      <c r="O110" s="15">
        <v>20.02</v>
      </c>
      <c r="P110" s="15">
        <v>1.51</v>
      </c>
    </row>
    <row r="111" spans="1:16" x14ac:dyDescent="0.25">
      <c r="A111" s="15" t="s">
        <v>30</v>
      </c>
      <c r="B111" s="15" t="s">
        <v>75</v>
      </c>
      <c r="C111" s="16" t="s">
        <v>144</v>
      </c>
      <c r="D111" s="20">
        <v>180</v>
      </c>
      <c r="E111" s="15">
        <v>6.62</v>
      </c>
      <c r="F111" s="15">
        <v>6.35</v>
      </c>
      <c r="G111" s="15">
        <v>42.39</v>
      </c>
      <c r="H111" s="15">
        <v>253.31</v>
      </c>
      <c r="I111" s="15">
        <v>0.09</v>
      </c>
      <c r="J111" s="15">
        <v>0.05</v>
      </c>
      <c r="K111" s="15">
        <v>0</v>
      </c>
      <c r="L111" s="15">
        <v>1.19</v>
      </c>
      <c r="M111" s="15">
        <v>13.66</v>
      </c>
      <c r="N111" s="15">
        <v>56.57</v>
      </c>
      <c r="O111" s="15">
        <v>20.83</v>
      </c>
      <c r="P111" s="15">
        <v>1.1000000000000001</v>
      </c>
    </row>
    <row r="112" spans="1:16" x14ac:dyDescent="0.25">
      <c r="A112" s="15" t="s">
        <v>31</v>
      </c>
      <c r="B112" s="15" t="s">
        <v>76</v>
      </c>
      <c r="C112" s="16" t="s">
        <v>77</v>
      </c>
      <c r="D112" s="20">
        <v>200</v>
      </c>
      <c r="E112" s="15">
        <v>0.12</v>
      </c>
      <c r="F112" s="15">
        <v>0</v>
      </c>
      <c r="G112" s="15">
        <v>12.04</v>
      </c>
      <c r="H112" s="15">
        <v>48.64</v>
      </c>
      <c r="I112" s="15">
        <v>0</v>
      </c>
      <c r="J112" s="15">
        <v>0.02</v>
      </c>
      <c r="K112" s="15">
        <v>0</v>
      </c>
      <c r="L112" s="15">
        <v>0</v>
      </c>
      <c r="M112" s="15">
        <v>4.2699999999999996</v>
      </c>
      <c r="N112" s="15">
        <v>6.43</v>
      </c>
      <c r="O112" s="15">
        <v>3.3</v>
      </c>
      <c r="P112" s="15">
        <v>0.72</v>
      </c>
    </row>
    <row r="113" spans="1:16" x14ac:dyDescent="0.25">
      <c r="A113" s="15" t="s">
        <v>32</v>
      </c>
      <c r="B113" s="15"/>
      <c r="C113" s="16" t="s">
        <v>69</v>
      </c>
      <c r="D113" s="18">
        <v>25</v>
      </c>
      <c r="E113" s="19">
        <v>1.97</v>
      </c>
      <c r="F113" s="19">
        <v>0.2</v>
      </c>
      <c r="G113" s="19">
        <v>13.3</v>
      </c>
      <c r="H113" s="19">
        <v>64.7</v>
      </c>
      <c r="I113" s="19">
        <v>0.03</v>
      </c>
      <c r="J113" s="19">
        <v>0</v>
      </c>
      <c r="K113" s="19">
        <v>0</v>
      </c>
      <c r="L113" s="19">
        <v>0</v>
      </c>
      <c r="M113" s="19">
        <v>5</v>
      </c>
      <c r="N113" s="19">
        <v>16</v>
      </c>
      <c r="O113" s="19">
        <v>3.5</v>
      </c>
      <c r="P113" s="19">
        <v>0.3</v>
      </c>
    </row>
    <row r="114" spans="1:16" x14ac:dyDescent="0.25">
      <c r="A114" s="15" t="s">
        <v>35</v>
      </c>
      <c r="B114" s="15"/>
      <c r="C114" s="16" t="s">
        <v>70</v>
      </c>
      <c r="D114" s="18">
        <v>25</v>
      </c>
      <c r="E114" s="19">
        <v>1.87</v>
      </c>
      <c r="F114" s="19">
        <v>0.27</v>
      </c>
      <c r="G114" s="19">
        <v>12.12</v>
      </c>
      <c r="H114" s="19">
        <v>59.5</v>
      </c>
      <c r="I114" s="19">
        <v>0.38</v>
      </c>
      <c r="J114" s="19">
        <v>0</v>
      </c>
      <c r="K114" s="19">
        <v>0</v>
      </c>
      <c r="L114" s="19">
        <v>0</v>
      </c>
      <c r="M114" s="19">
        <v>9.57</v>
      </c>
      <c r="N114" s="19">
        <v>44.2</v>
      </c>
      <c r="O114" s="19">
        <v>13.45</v>
      </c>
      <c r="P114" s="19">
        <v>0.75</v>
      </c>
    </row>
    <row r="115" spans="1:16" x14ac:dyDescent="0.25">
      <c r="A115" s="26"/>
      <c r="B115" s="15"/>
      <c r="C115" s="21" t="s">
        <v>36</v>
      </c>
      <c r="D115" s="36">
        <v>825</v>
      </c>
      <c r="E115" s="36">
        <f>SUM(E107:E114)</f>
        <v>38.319999999999993</v>
      </c>
      <c r="F115" s="36">
        <f t="shared" ref="F115:P115" si="10">SUM(F107:F114)</f>
        <v>43.350000000000009</v>
      </c>
      <c r="G115" s="36">
        <f t="shared" si="10"/>
        <v>104.92</v>
      </c>
      <c r="H115" s="36">
        <f t="shared" si="10"/>
        <v>965.13</v>
      </c>
      <c r="I115" s="36">
        <f t="shared" si="10"/>
        <v>0.76</v>
      </c>
      <c r="J115" s="36">
        <f t="shared" si="10"/>
        <v>12.12</v>
      </c>
      <c r="K115" s="36">
        <f t="shared" si="10"/>
        <v>0.18000000000000002</v>
      </c>
      <c r="L115" s="36">
        <f t="shared" si="10"/>
        <v>4.9599999999999991</v>
      </c>
      <c r="M115" s="36">
        <f t="shared" si="10"/>
        <v>101.72</v>
      </c>
      <c r="N115" s="36">
        <f t="shared" si="10"/>
        <v>355.88</v>
      </c>
      <c r="O115" s="36">
        <f t="shared" si="10"/>
        <v>100.46</v>
      </c>
      <c r="P115" s="36">
        <f t="shared" si="10"/>
        <v>6.7099999999999991</v>
      </c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26"/>
      <c r="B117" s="26"/>
      <c r="C117" s="28" t="s">
        <v>37</v>
      </c>
      <c r="D117" s="36"/>
      <c r="E117" s="22">
        <f>E105+E115</f>
        <v>65.91</v>
      </c>
      <c r="F117" s="22">
        <f t="shared" ref="F117:P117" si="11">F105+F115</f>
        <v>82.200000000000017</v>
      </c>
      <c r="G117" s="22">
        <f t="shared" si="11"/>
        <v>172.36</v>
      </c>
      <c r="H117" s="22">
        <f t="shared" si="11"/>
        <v>1699.57</v>
      </c>
      <c r="I117" s="22">
        <f t="shared" si="11"/>
        <v>1.3</v>
      </c>
      <c r="J117" s="22">
        <f t="shared" si="11"/>
        <v>15.52</v>
      </c>
      <c r="K117" s="22">
        <f t="shared" si="11"/>
        <v>0.39</v>
      </c>
      <c r="L117" s="22">
        <f t="shared" si="11"/>
        <v>8.84</v>
      </c>
      <c r="M117" s="22">
        <f t="shared" si="11"/>
        <v>315.59000000000003</v>
      </c>
      <c r="N117" s="22">
        <f t="shared" si="11"/>
        <v>646.25</v>
      </c>
      <c r="O117" s="22">
        <f t="shared" si="11"/>
        <v>158.63</v>
      </c>
      <c r="P117" s="22">
        <f t="shared" si="11"/>
        <v>10.11</v>
      </c>
    </row>
    <row r="119" spans="1:16" x14ac:dyDescent="0.25">
      <c r="A119" s="1"/>
      <c r="B119" s="39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>
        <v>5</v>
      </c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3" t="s">
        <v>1</v>
      </c>
      <c r="B121" s="3" t="s">
        <v>2</v>
      </c>
      <c r="C121" s="4" t="s">
        <v>3</v>
      </c>
      <c r="D121" s="4" t="s">
        <v>4</v>
      </c>
      <c r="E121" s="5" t="s">
        <v>5</v>
      </c>
      <c r="F121" s="6"/>
      <c r="G121" s="7"/>
      <c r="H121" s="8" t="s">
        <v>6</v>
      </c>
      <c r="I121" s="29"/>
      <c r="J121" s="6" t="s">
        <v>7</v>
      </c>
      <c r="K121" s="6"/>
      <c r="L121" s="7"/>
      <c r="M121" s="10" t="s">
        <v>8</v>
      </c>
      <c r="N121" s="6"/>
      <c r="O121" s="6"/>
      <c r="P121" s="6"/>
    </row>
    <row r="122" spans="1:16" x14ac:dyDescent="0.25">
      <c r="A122" s="11" t="s">
        <v>9</v>
      </c>
      <c r="B122" s="11" t="s">
        <v>10</v>
      </c>
      <c r="C122" s="11"/>
      <c r="D122" s="12" t="s">
        <v>11</v>
      </c>
      <c r="E122" s="13" t="s">
        <v>12</v>
      </c>
      <c r="F122" s="13" t="s">
        <v>13</v>
      </c>
      <c r="G122" s="13" t="s">
        <v>14</v>
      </c>
      <c r="H122" s="12" t="s">
        <v>15</v>
      </c>
      <c r="I122" s="13" t="s">
        <v>16</v>
      </c>
      <c r="J122" s="13" t="s">
        <v>17</v>
      </c>
      <c r="K122" s="13" t="s">
        <v>18</v>
      </c>
      <c r="L122" s="13" t="s">
        <v>19</v>
      </c>
      <c r="M122" s="13" t="s">
        <v>20</v>
      </c>
      <c r="N122" s="13" t="s">
        <v>21</v>
      </c>
      <c r="O122" s="13" t="s">
        <v>22</v>
      </c>
      <c r="P122" s="13" t="s">
        <v>23</v>
      </c>
    </row>
    <row r="123" spans="1:16" x14ac:dyDescent="0.25">
      <c r="A123" s="13">
        <v>1</v>
      </c>
      <c r="B123" s="13">
        <v>2</v>
      </c>
      <c r="C123" s="13">
        <v>3</v>
      </c>
      <c r="D123" s="13">
        <v>4</v>
      </c>
      <c r="E123" s="13">
        <v>5</v>
      </c>
      <c r="F123" s="13">
        <v>6</v>
      </c>
      <c r="G123" s="13">
        <v>7</v>
      </c>
      <c r="H123" s="13">
        <v>8</v>
      </c>
      <c r="I123" s="13">
        <v>9</v>
      </c>
      <c r="J123" s="13">
        <v>10</v>
      </c>
      <c r="K123" s="13">
        <v>11</v>
      </c>
      <c r="L123" s="13">
        <v>12</v>
      </c>
      <c r="M123" s="13">
        <v>13</v>
      </c>
      <c r="N123" s="13">
        <v>14</v>
      </c>
      <c r="O123" s="13">
        <v>15</v>
      </c>
      <c r="P123" s="13">
        <v>16</v>
      </c>
    </row>
    <row r="124" spans="1:16" x14ac:dyDescent="0.2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C125" s="14" t="s">
        <v>42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4" t="s">
        <v>26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5" t="s">
        <v>27</v>
      </c>
      <c r="B127" s="25" t="s">
        <v>66</v>
      </c>
      <c r="C127" s="25" t="s">
        <v>130</v>
      </c>
      <c r="D127" s="18" t="s">
        <v>120</v>
      </c>
      <c r="E127" s="19">
        <v>6.37</v>
      </c>
      <c r="F127" s="19">
        <v>8.23</v>
      </c>
      <c r="G127" s="19">
        <v>40.56</v>
      </c>
      <c r="H127" s="19">
        <v>261.38</v>
      </c>
      <c r="I127" s="19">
        <v>0.04</v>
      </c>
      <c r="J127" s="19">
        <v>1.51</v>
      </c>
      <c r="K127" s="19">
        <v>0.02</v>
      </c>
      <c r="L127" s="19">
        <v>0.21</v>
      </c>
      <c r="M127" s="19">
        <v>39.39</v>
      </c>
      <c r="N127" s="19">
        <v>117.76</v>
      </c>
      <c r="O127" s="19">
        <v>20.399999999999999</v>
      </c>
      <c r="P127" s="19">
        <v>0.51</v>
      </c>
    </row>
    <row r="128" spans="1:16" x14ac:dyDescent="0.25">
      <c r="A128" s="15" t="s">
        <v>28</v>
      </c>
      <c r="B128" s="19" t="s">
        <v>91</v>
      </c>
      <c r="C128" s="25" t="s">
        <v>92</v>
      </c>
      <c r="D128" s="18">
        <v>20</v>
      </c>
      <c r="E128" s="19">
        <v>4.6399999999999997</v>
      </c>
      <c r="F128" s="19">
        <v>5.9</v>
      </c>
      <c r="G128" s="19">
        <v>0</v>
      </c>
      <c r="H128" s="19">
        <v>72.8</v>
      </c>
      <c r="I128" s="19">
        <v>0.01</v>
      </c>
      <c r="J128" s="19">
        <v>0.32</v>
      </c>
      <c r="K128" s="19">
        <v>0.05</v>
      </c>
      <c r="L128" s="19">
        <v>0.08</v>
      </c>
      <c r="M128" s="19">
        <v>200</v>
      </c>
      <c r="N128" s="19">
        <v>108</v>
      </c>
      <c r="O128" s="19">
        <v>10</v>
      </c>
      <c r="P128" s="19">
        <v>0.22</v>
      </c>
    </row>
    <row r="129" spans="1:16" x14ac:dyDescent="0.25">
      <c r="A129" s="15" t="s">
        <v>29</v>
      </c>
      <c r="B129" s="15" t="s">
        <v>76</v>
      </c>
      <c r="C129" s="16" t="s">
        <v>77</v>
      </c>
      <c r="D129" s="20">
        <v>200</v>
      </c>
      <c r="E129" s="15">
        <v>0.12</v>
      </c>
      <c r="F129" s="15">
        <v>0</v>
      </c>
      <c r="G129" s="15">
        <v>12.04</v>
      </c>
      <c r="H129" s="15">
        <v>48.64</v>
      </c>
      <c r="I129" s="15">
        <v>0</v>
      </c>
      <c r="J129" s="15">
        <v>0.02</v>
      </c>
      <c r="K129" s="15">
        <v>0</v>
      </c>
      <c r="L129" s="15">
        <v>0</v>
      </c>
      <c r="M129" s="15">
        <v>4.2699999999999996</v>
      </c>
      <c r="N129" s="15">
        <v>6.43</v>
      </c>
      <c r="O129" s="15">
        <v>3.3</v>
      </c>
      <c r="P129" s="15">
        <v>0.72</v>
      </c>
    </row>
    <row r="130" spans="1:16" x14ac:dyDescent="0.25">
      <c r="A130" s="15" t="s">
        <v>30</v>
      </c>
      <c r="B130" s="15"/>
      <c r="C130" s="16" t="s">
        <v>69</v>
      </c>
      <c r="D130" s="20">
        <v>25</v>
      </c>
      <c r="E130" s="15">
        <v>1.97</v>
      </c>
      <c r="F130" s="15">
        <v>0.2</v>
      </c>
      <c r="G130" s="15">
        <v>13.3</v>
      </c>
      <c r="H130" s="15">
        <v>64.7</v>
      </c>
      <c r="I130" s="15">
        <v>0.03</v>
      </c>
      <c r="J130" s="15">
        <v>0</v>
      </c>
      <c r="K130" s="15">
        <v>0</v>
      </c>
      <c r="L130" s="15">
        <v>0</v>
      </c>
      <c r="M130" s="15">
        <v>5</v>
      </c>
      <c r="N130" s="15">
        <v>16</v>
      </c>
      <c r="O130" s="15">
        <v>3.5</v>
      </c>
      <c r="P130" s="15">
        <v>0.3</v>
      </c>
    </row>
    <row r="131" spans="1:16" x14ac:dyDescent="0.25">
      <c r="A131" s="15" t="s">
        <v>31</v>
      </c>
      <c r="B131" s="15"/>
      <c r="C131" s="16" t="s">
        <v>131</v>
      </c>
      <c r="D131" s="18">
        <v>50</v>
      </c>
      <c r="E131" s="19">
        <v>5.2</v>
      </c>
      <c r="F131" s="19">
        <v>0.65</v>
      </c>
      <c r="G131" s="19">
        <v>32.1</v>
      </c>
      <c r="H131" s="19">
        <v>155.5</v>
      </c>
      <c r="I131" s="19">
        <v>0.11</v>
      </c>
      <c r="J131" s="19">
        <v>0</v>
      </c>
      <c r="K131" s="19">
        <v>0</v>
      </c>
      <c r="L131" s="19">
        <v>0</v>
      </c>
      <c r="M131" s="19">
        <v>14</v>
      </c>
      <c r="N131" s="19">
        <v>57</v>
      </c>
      <c r="O131" s="19">
        <v>22</v>
      </c>
      <c r="P131" s="19">
        <v>1.3</v>
      </c>
    </row>
    <row r="132" spans="1:16" x14ac:dyDescent="0.25">
      <c r="A132" s="15"/>
      <c r="B132" s="15"/>
      <c r="C132" s="21" t="s">
        <v>33</v>
      </c>
      <c r="D132" s="23">
        <v>550</v>
      </c>
      <c r="E132" s="23">
        <f>SUM(E127:E131)</f>
        <v>18.3</v>
      </c>
      <c r="F132" s="23">
        <f t="shared" ref="F132:P132" si="12">SUM(F127:F131)</f>
        <v>14.98</v>
      </c>
      <c r="G132" s="23">
        <f t="shared" si="12"/>
        <v>98</v>
      </c>
      <c r="H132" s="23">
        <f t="shared" si="12"/>
        <v>603.02</v>
      </c>
      <c r="I132" s="23">
        <f t="shared" si="12"/>
        <v>0.19</v>
      </c>
      <c r="J132" s="23">
        <f t="shared" si="12"/>
        <v>1.85</v>
      </c>
      <c r="K132" s="23">
        <f t="shared" si="12"/>
        <v>7.0000000000000007E-2</v>
      </c>
      <c r="L132" s="23">
        <f t="shared" si="12"/>
        <v>0.28999999999999998</v>
      </c>
      <c r="M132" s="23">
        <f t="shared" si="12"/>
        <v>262.65999999999997</v>
      </c>
      <c r="N132" s="23">
        <f t="shared" si="12"/>
        <v>305.19</v>
      </c>
      <c r="O132" s="23">
        <f t="shared" si="12"/>
        <v>59.199999999999996</v>
      </c>
      <c r="P132" s="23">
        <f t="shared" si="12"/>
        <v>3.05</v>
      </c>
    </row>
    <row r="133" spans="1:16" x14ac:dyDescent="0.2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4" t="s">
        <v>39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5" t="s">
        <v>27</v>
      </c>
      <c r="B135" s="38" t="s">
        <v>157</v>
      </c>
      <c r="C135" s="25" t="s">
        <v>153</v>
      </c>
      <c r="D135" s="18">
        <v>60</v>
      </c>
      <c r="E135" s="19">
        <v>0.96</v>
      </c>
      <c r="F135" s="19">
        <v>6</v>
      </c>
      <c r="G135" s="19">
        <v>2.15</v>
      </c>
      <c r="H135" s="19">
        <v>66.36</v>
      </c>
      <c r="I135" s="19">
        <v>0.01</v>
      </c>
      <c r="J135" s="19">
        <v>11.38</v>
      </c>
      <c r="K135" s="19">
        <v>0</v>
      </c>
      <c r="L135" s="19">
        <v>2.7</v>
      </c>
      <c r="M135" s="19">
        <v>25.19</v>
      </c>
      <c r="N135" s="19">
        <v>18.59</v>
      </c>
      <c r="O135" s="19">
        <v>8.6199999999999992</v>
      </c>
      <c r="P135" s="19">
        <v>0.34</v>
      </c>
    </row>
    <row r="136" spans="1:16" x14ac:dyDescent="0.25">
      <c r="A136" s="15"/>
      <c r="B136" s="19"/>
      <c r="C136" s="25" t="s">
        <v>154</v>
      </c>
      <c r="D136" s="18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 x14ac:dyDescent="0.25">
      <c r="A137" s="15" t="s">
        <v>28</v>
      </c>
      <c r="B137" s="15" t="s">
        <v>158</v>
      </c>
      <c r="C137" s="16" t="s">
        <v>155</v>
      </c>
      <c r="D137" s="20" t="s">
        <v>120</v>
      </c>
      <c r="E137" s="15">
        <v>1.93</v>
      </c>
      <c r="F137" s="15">
        <v>5.86</v>
      </c>
      <c r="G137" s="15">
        <v>12.59</v>
      </c>
      <c r="H137" s="15">
        <v>115.24</v>
      </c>
      <c r="I137" s="15">
        <v>0.06</v>
      </c>
      <c r="J137" s="15">
        <v>5.32</v>
      </c>
      <c r="K137" s="15">
        <v>0.03</v>
      </c>
      <c r="L137" s="15">
        <v>0.23</v>
      </c>
      <c r="M137" s="15">
        <v>29.09</v>
      </c>
      <c r="N137" s="15">
        <v>45.75</v>
      </c>
      <c r="O137" s="15">
        <v>23.6</v>
      </c>
      <c r="P137" s="15">
        <v>0.67</v>
      </c>
    </row>
    <row r="138" spans="1:16" x14ac:dyDescent="0.25">
      <c r="A138" s="15" t="s">
        <v>29</v>
      </c>
      <c r="B138" s="15" t="s">
        <v>117</v>
      </c>
      <c r="C138" s="16" t="s">
        <v>124</v>
      </c>
      <c r="D138" s="20">
        <v>120</v>
      </c>
      <c r="E138" s="19">
        <v>12.82</v>
      </c>
      <c r="F138" s="19">
        <v>14.06</v>
      </c>
      <c r="G138" s="19">
        <v>6.89</v>
      </c>
      <c r="H138" s="19">
        <v>212.1</v>
      </c>
      <c r="I138" s="19">
        <v>7.0000000000000007E-2</v>
      </c>
      <c r="J138" s="19">
        <v>0.16</v>
      </c>
      <c r="K138" s="19">
        <v>0</v>
      </c>
      <c r="L138" s="19">
        <v>0.78</v>
      </c>
      <c r="M138" s="19">
        <v>33.04</v>
      </c>
      <c r="N138" s="19">
        <v>134.47</v>
      </c>
      <c r="O138" s="19">
        <v>25.55</v>
      </c>
      <c r="P138" s="19">
        <v>1.1200000000000001</v>
      </c>
    </row>
    <row r="139" spans="1:16" x14ac:dyDescent="0.25">
      <c r="A139" s="15" t="s">
        <v>30</v>
      </c>
      <c r="B139" s="15" t="s">
        <v>79</v>
      </c>
      <c r="C139" s="16" t="s">
        <v>78</v>
      </c>
      <c r="D139" s="20">
        <v>180</v>
      </c>
      <c r="E139" s="15">
        <v>3.83</v>
      </c>
      <c r="F139" s="15">
        <v>7.27</v>
      </c>
      <c r="G139" s="15">
        <v>27.95</v>
      </c>
      <c r="H139" s="15">
        <v>192.55</v>
      </c>
      <c r="I139" s="15">
        <v>0.13</v>
      </c>
      <c r="J139" s="15">
        <v>7.69</v>
      </c>
      <c r="K139" s="15">
        <v>0.02</v>
      </c>
      <c r="L139" s="15">
        <v>0.23</v>
      </c>
      <c r="M139" s="15">
        <v>41.15</v>
      </c>
      <c r="N139" s="15">
        <v>88.76</v>
      </c>
      <c r="O139" s="15">
        <v>29.09</v>
      </c>
      <c r="P139" s="15">
        <v>1.19</v>
      </c>
    </row>
    <row r="140" spans="1:16" x14ac:dyDescent="0.25">
      <c r="A140" s="15" t="s">
        <v>31</v>
      </c>
      <c r="B140" s="15" t="s">
        <v>81</v>
      </c>
      <c r="C140" s="16" t="s">
        <v>156</v>
      </c>
      <c r="D140" s="20">
        <v>200</v>
      </c>
      <c r="E140" s="15">
        <v>1.36</v>
      </c>
      <c r="F140" s="15">
        <v>0</v>
      </c>
      <c r="G140" s="15">
        <v>29.02</v>
      </c>
      <c r="H140" s="15">
        <v>116.19</v>
      </c>
      <c r="I140" s="15">
        <v>0</v>
      </c>
      <c r="J140" s="15">
        <v>0</v>
      </c>
      <c r="K140" s="15">
        <v>0</v>
      </c>
      <c r="L140" s="15">
        <v>0</v>
      </c>
      <c r="M140" s="15">
        <v>0.68</v>
      </c>
      <c r="N140" s="15">
        <v>0</v>
      </c>
      <c r="O140" s="15">
        <v>0</v>
      </c>
      <c r="P140" s="15">
        <v>0.1</v>
      </c>
    </row>
    <row r="141" spans="1:16" x14ac:dyDescent="0.25">
      <c r="A141" s="15" t="s">
        <v>32</v>
      </c>
      <c r="B141" s="15"/>
      <c r="C141" s="16" t="s">
        <v>69</v>
      </c>
      <c r="D141" s="18">
        <v>25</v>
      </c>
      <c r="E141" s="19">
        <v>1.97</v>
      </c>
      <c r="F141" s="19">
        <v>0.2</v>
      </c>
      <c r="G141" s="19">
        <v>13.3</v>
      </c>
      <c r="H141" s="19">
        <v>64.7</v>
      </c>
      <c r="I141" s="19">
        <v>0.03</v>
      </c>
      <c r="J141" s="19">
        <v>0</v>
      </c>
      <c r="K141" s="19">
        <v>0</v>
      </c>
      <c r="L141" s="19">
        <v>0</v>
      </c>
      <c r="M141" s="19">
        <v>5</v>
      </c>
      <c r="N141" s="19">
        <v>16</v>
      </c>
      <c r="O141" s="19">
        <v>3.5</v>
      </c>
      <c r="P141" s="19">
        <v>0.3</v>
      </c>
    </row>
    <row r="142" spans="1:16" x14ac:dyDescent="0.25">
      <c r="A142" s="15" t="s">
        <v>35</v>
      </c>
      <c r="B142" s="15"/>
      <c r="C142" s="16" t="s">
        <v>70</v>
      </c>
      <c r="D142" s="18">
        <v>25</v>
      </c>
      <c r="E142" s="19">
        <v>1.87</v>
      </c>
      <c r="F142" s="19">
        <v>0.27</v>
      </c>
      <c r="G142" s="19">
        <v>12.12</v>
      </c>
      <c r="H142" s="19">
        <v>59.5</v>
      </c>
      <c r="I142" s="19">
        <v>0.38</v>
      </c>
      <c r="J142" s="19">
        <v>0</v>
      </c>
      <c r="K142" s="19">
        <v>0</v>
      </c>
      <c r="L142" s="19">
        <v>0</v>
      </c>
      <c r="M142" s="19">
        <v>9.57</v>
      </c>
      <c r="N142" s="19">
        <v>44.2</v>
      </c>
      <c r="O142" s="19">
        <v>13.45</v>
      </c>
      <c r="P142" s="19">
        <v>0.75</v>
      </c>
    </row>
    <row r="143" spans="1:16" x14ac:dyDescent="0.25">
      <c r="A143" s="15"/>
      <c r="B143" s="15"/>
      <c r="C143" s="21" t="s">
        <v>36</v>
      </c>
      <c r="D143" s="23">
        <v>865</v>
      </c>
      <c r="E143" s="23">
        <f>SUM(E135:E142)</f>
        <v>24.74</v>
      </c>
      <c r="F143" s="23">
        <f t="shared" ref="F143:P143" si="13">SUM(F135:F142)</f>
        <v>33.660000000000004</v>
      </c>
      <c r="G143" s="23">
        <f t="shared" si="13"/>
        <v>104.02</v>
      </c>
      <c r="H143" s="23">
        <f t="shared" si="13"/>
        <v>826.6400000000001</v>
      </c>
      <c r="I143" s="23">
        <f t="shared" si="13"/>
        <v>0.68</v>
      </c>
      <c r="J143" s="23">
        <f t="shared" si="13"/>
        <v>24.550000000000004</v>
      </c>
      <c r="K143" s="23">
        <f t="shared" si="13"/>
        <v>0.05</v>
      </c>
      <c r="L143" s="23">
        <f t="shared" si="13"/>
        <v>3.94</v>
      </c>
      <c r="M143" s="23">
        <f t="shared" si="13"/>
        <v>143.72</v>
      </c>
      <c r="N143" s="23">
        <f t="shared" si="13"/>
        <v>347.77</v>
      </c>
      <c r="O143" s="23">
        <f t="shared" si="13"/>
        <v>103.81</v>
      </c>
      <c r="P143" s="23">
        <f t="shared" si="13"/>
        <v>4.47</v>
      </c>
    </row>
    <row r="144" spans="1:16" x14ac:dyDescent="0.2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26"/>
      <c r="B145" s="26"/>
      <c r="C145" s="28" t="s">
        <v>37</v>
      </c>
      <c r="D145" s="36"/>
      <c r="E145" s="22">
        <f>E132+E143</f>
        <v>43.04</v>
      </c>
      <c r="F145" s="22">
        <f t="shared" ref="F145:P145" si="14">F132+F143</f>
        <v>48.64</v>
      </c>
      <c r="G145" s="22">
        <f t="shared" si="14"/>
        <v>202.01999999999998</v>
      </c>
      <c r="H145" s="22">
        <f t="shared" si="14"/>
        <v>1429.66</v>
      </c>
      <c r="I145" s="22">
        <f t="shared" si="14"/>
        <v>0.87000000000000011</v>
      </c>
      <c r="J145" s="22">
        <f t="shared" si="14"/>
        <v>26.400000000000006</v>
      </c>
      <c r="K145" s="22">
        <f t="shared" si="14"/>
        <v>0.12000000000000001</v>
      </c>
      <c r="L145" s="22">
        <f t="shared" si="14"/>
        <v>4.2299999999999995</v>
      </c>
      <c r="M145" s="22">
        <f t="shared" si="14"/>
        <v>406.38</v>
      </c>
      <c r="N145" s="22">
        <f t="shared" si="14"/>
        <v>652.96</v>
      </c>
      <c r="O145" s="22">
        <f t="shared" si="14"/>
        <v>163.01</v>
      </c>
      <c r="P145" s="22">
        <f t="shared" si="14"/>
        <v>7.52</v>
      </c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>
        <v>6</v>
      </c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3" t="s">
        <v>1</v>
      </c>
      <c r="B151" s="3" t="s">
        <v>2</v>
      </c>
      <c r="C151" s="4" t="s">
        <v>3</v>
      </c>
      <c r="D151" s="4" t="s">
        <v>4</v>
      </c>
      <c r="E151" s="5" t="s">
        <v>5</v>
      </c>
      <c r="F151" s="6"/>
      <c r="G151" s="7"/>
      <c r="H151" s="13" t="s">
        <v>6</v>
      </c>
      <c r="I151" s="9"/>
      <c r="J151" s="6" t="s">
        <v>7</v>
      </c>
      <c r="K151" s="6"/>
      <c r="L151" s="7"/>
      <c r="M151" s="10" t="s">
        <v>8</v>
      </c>
      <c r="N151" s="6"/>
      <c r="O151" s="6"/>
      <c r="P151" s="6"/>
    </row>
    <row r="152" spans="1:16" x14ac:dyDescent="0.25">
      <c r="A152" s="11" t="s">
        <v>9</v>
      </c>
      <c r="B152" s="11" t="s">
        <v>10</v>
      </c>
      <c r="C152" s="11"/>
      <c r="D152" s="12" t="s">
        <v>11</v>
      </c>
      <c r="E152" s="13" t="s">
        <v>12</v>
      </c>
      <c r="F152" s="13" t="s">
        <v>13</v>
      </c>
      <c r="G152" s="13" t="s">
        <v>14</v>
      </c>
      <c r="H152" s="12" t="s">
        <v>15</v>
      </c>
      <c r="I152" s="13" t="s">
        <v>16</v>
      </c>
      <c r="J152" s="13" t="s">
        <v>17</v>
      </c>
      <c r="K152" s="13" t="s">
        <v>18</v>
      </c>
      <c r="L152" s="13" t="s">
        <v>19</v>
      </c>
      <c r="M152" s="13" t="s">
        <v>20</v>
      </c>
      <c r="N152" s="13" t="s">
        <v>21</v>
      </c>
      <c r="O152" s="13" t="s">
        <v>22</v>
      </c>
      <c r="P152" s="13" t="s">
        <v>23</v>
      </c>
    </row>
    <row r="153" spans="1:16" x14ac:dyDescent="0.25">
      <c r="A153" s="13">
        <v>1</v>
      </c>
      <c r="B153" s="13">
        <v>2</v>
      </c>
      <c r="C153" s="13">
        <v>3</v>
      </c>
      <c r="D153" s="13">
        <v>4</v>
      </c>
      <c r="E153" s="13">
        <v>5</v>
      </c>
      <c r="F153" s="13">
        <v>6</v>
      </c>
      <c r="G153" s="13">
        <v>7</v>
      </c>
      <c r="H153" s="13">
        <v>8</v>
      </c>
      <c r="I153" s="13">
        <v>9</v>
      </c>
      <c r="J153" s="13">
        <v>10</v>
      </c>
      <c r="K153" s="13">
        <v>11</v>
      </c>
      <c r="L153" s="13">
        <v>12</v>
      </c>
      <c r="M153" s="13">
        <v>13</v>
      </c>
      <c r="N153" s="13">
        <v>14</v>
      </c>
      <c r="O153" s="13">
        <v>15</v>
      </c>
      <c r="P153" s="13">
        <v>16</v>
      </c>
    </row>
    <row r="154" spans="1:16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C155" s="1"/>
      <c r="D155" s="14" t="s">
        <v>43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</row>
    <row r="157" spans="1:16" x14ac:dyDescent="0.25">
      <c r="A157" s="1"/>
      <c r="B157" s="1"/>
      <c r="C157" s="14" t="s">
        <v>25</v>
      </c>
    </row>
    <row r="158" spans="1:16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4" t="s">
        <v>26</v>
      </c>
      <c r="C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5" t="s">
        <v>27</v>
      </c>
      <c r="B160" s="37" t="s">
        <v>133</v>
      </c>
      <c r="C160" s="16" t="s">
        <v>134</v>
      </c>
      <c r="D160" s="20" t="s">
        <v>120</v>
      </c>
      <c r="E160" s="19">
        <v>8.15</v>
      </c>
      <c r="F160" s="19">
        <v>10.36</v>
      </c>
      <c r="G160" s="19">
        <v>43.65</v>
      </c>
      <c r="H160" s="19">
        <v>299.92</v>
      </c>
      <c r="I160" s="19">
        <v>7.0000000000000007E-2</v>
      </c>
      <c r="J160" s="19">
        <v>0.36</v>
      </c>
      <c r="K160" s="19">
        <v>0.01</v>
      </c>
      <c r="L160" s="19">
        <v>0.17</v>
      </c>
      <c r="M160" s="19">
        <v>135.44999999999999</v>
      </c>
      <c r="N160" s="19">
        <v>129.96</v>
      </c>
      <c r="O160" s="19">
        <v>25.61</v>
      </c>
      <c r="P160" s="19">
        <v>1.0900000000000001</v>
      </c>
    </row>
    <row r="161" spans="1:16" x14ac:dyDescent="0.25">
      <c r="A161" s="15" t="s">
        <v>28</v>
      </c>
      <c r="B161" s="15" t="s">
        <v>68</v>
      </c>
      <c r="C161" s="16" t="s">
        <v>67</v>
      </c>
      <c r="D161" s="17">
        <v>200</v>
      </c>
      <c r="E161" s="15">
        <v>1.4</v>
      </c>
      <c r="F161" s="15">
        <v>1.6</v>
      </c>
      <c r="G161" s="15">
        <v>17.350000000000001</v>
      </c>
      <c r="H161" s="15">
        <v>89.32</v>
      </c>
      <c r="I161" s="15">
        <v>0.01</v>
      </c>
      <c r="J161" s="15">
        <v>0.12</v>
      </c>
      <c r="K161" s="15">
        <v>0.01</v>
      </c>
      <c r="L161" s="15">
        <v>0.05</v>
      </c>
      <c r="M161" s="15">
        <v>50.46</v>
      </c>
      <c r="N161" s="15">
        <v>35.49</v>
      </c>
      <c r="O161" s="15">
        <v>5.25</v>
      </c>
      <c r="P161" s="15">
        <v>0.08</v>
      </c>
    </row>
    <row r="162" spans="1:16" x14ac:dyDescent="0.25">
      <c r="A162" s="15" t="s">
        <v>29</v>
      </c>
      <c r="B162" s="15"/>
      <c r="C162" s="16" t="s">
        <v>165</v>
      </c>
      <c r="D162" s="17" t="s">
        <v>166</v>
      </c>
      <c r="E162" s="15">
        <v>9.09</v>
      </c>
      <c r="F162" s="15">
        <v>8</v>
      </c>
      <c r="G162" s="15">
        <v>17.13</v>
      </c>
      <c r="H162" s="15">
        <v>182.53</v>
      </c>
      <c r="I162" s="15">
        <v>7.0000000000000007E-2</v>
      </c>
      <c r="J162" s="15">
        <v>0.09</v>
      </c>
      <c r="K162" s="15">
        <v>0</v>
      </c>
      <c r="L162" s="15">
        <v>0.43</v>
      </c>
      <c r="M162" s="15">
        <v>23.35</v>
      </c>
      <c r="N162" s="15">
        <v>90.71</v>
      </c>
      <c r="O162" s="15">
        <v>17.690000000000001</v>
      </c>
      <c r="P162" s="15">
        <v>0.92</v>
      </c>
    </row>
    <row r="163" spans="1:16" x14ac:dyDescent="0.25">
      <c r="A163" s="15" t="s">
        <v>30</v>
      </c>
      <c r="B163" s="15"/>
      <c r="C163" s="16" t="s">
        <v>167</v>
      </c>
      <c r="D163" s="20">
        <v>50</v>
      </c>
      <c r="E163" s="15">
        <v>2.95</v>
      </c>
      <c r="F163" s="15">
        <v>2.35</v>
      </c>
      <c r="G163" s="15">
        <v>37.5</v>
      </c>
      <c r="H163" s="15">
        <v>183</v>
      </c>
      <c r="I163" s="15">
        <v>0.04</v>
      </c>
      <c r="J163" s="15">
        <v>0</v>
      </c>
      <c r="K163" s="15">
        <v>0</v>
      </c>
      <c r="L163" s="15">
        <v>0</v>
      </c>
      <c r="M163" s="15">
        <v>5.5</v>
      </c>
      <c r="N163" s="15">
        <v>25</v>
      </c>
      <c r="O163" s="15">
        <v>4.5</v>
      </c>
      <c r="P163" s="15">
        <v>0.4</v>
      </c>
    </row>
    <row r="164" spans="1:16" x14ac:dyDescent="0.25">
      <c r="A164" s="15"/>
      <c r="B164" s="15"/>
      <c r="C164" s="21" t="s">
        <v>44</v>
      </c>
      <c r="D164" s="23">
        <v>580</v>
      </c>
      <c r="E164" s="23">
        <f>SUM(E160:E163)</f>
        <v>21.59</v>
      </c>
      <c r="F164" s="23">
        <f t="shared" ref="F164:P164" si="15">SUM(F160:F163)</f>
        <v>22.310000000000002</v>
      </c>
      <c r="G164" s="23">
        <f t="shared" si="15"/>
        <v>115.63</v>
      </c>
      <c r="H164" s="23">
        <f t="shared" si="15"/>
        <v>754.77</v>
      </c>
      <c r="I164" s="23">
        <f t="shared" si="15"/>
        <v>0.19000000000000003</v>
      </c>
      <c r="J164" s="23">
        <f t="shared" si="15"/>
        <v>0.56999999999999995</v>
      </c>
      <c r="K164" s="23">
        <f t="shared" si="15"/>
        <v>0.02</v>
      </c>
      <c r="L164" s="23">
        <f t="shared" si="15"/>
        <v>0.65</v>
      </c>
      <c r="M164" s="23">
        <f t="shared" si="15"/>
        <v>214.76</v>
      </c>
      <c r="N164" s="23">
        <f t="shared" si="15"/>
        <v>281.16000000000003</v>
      </c>
      <c r="O164" s="23">
        <f t="shared" si="15"/>
        <v>53.05</v>
      </c>
      <c r="P164" s="23">
        <f t="shared" si="15"/>
        <v>2.4900000000000002</v>
      </c>
    </row>
    <row r="166" spans="1:16" x14ac:dyDescent="0.25">
      <c r="A166" s="14" t="s">
        <v>39</v>
      </c>
    </row>
    <row r="167" spans="1:16" x14ac:dyDescent="0.25">
      <c r="A167" s="15" t="s">
        <v>27</v>
      </c>
      <c r="B167" s="38" t="s">
        <v>157</v>
      </c>
      <c r="C167" s="25" t="s">
        <v>153</v>
      </c>
      <c r="D167" s="18">
        <v>60</v>
      </c>
      <c r="E167" s="19">
        <v>0.96</v>
      </c>
      <c r="F167" s="19">
        <v>6</v>
      </c>
      <c r="G167" s="19">
        <v>2.15</v>
      </c>
      <c r="H167" s="19">
        <v>66.36</v>
      </c>
      <c r="I167" s="19">
        <v>0.01</v>
      </c>
      <c r="J167" s="19">
        <v>11.38</v>
      </c>
      <c r="K167" s="19">
        <v>0</v>
      </c>
      <c r="L167" s="19">
        <v>2.7</v>
      </c>
      <c r="M167" s="19">
        <v>25.19</v>
      </c>
      <c r="N167" s="19">
        <v>18.59</v>
      </c>
      <c r="O167" s="19">
        <v>8.6199999999999992</v>
      </c>
      <c r="P167" s="19">
        <v>0.34</v>
      </c>
    </row>
    <row r="168" spans="1:16" x14ac:dyDescent="0.25">
      <c r="A168" s="15"/>
      <c r="B168" s="19"/>
      <c r="C168" s="25" t="s">
        <v>154</v>
      </c>
      <c r="D168" s="18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</row>
    <row r="169" spans="1:16" x14ac:dyDescent="0.25">
      <c r="A169" s="15" t="s">
        <v>28</v>
      </c>
      <c r="B169" s="15" t="s">
        <v>83</v>
      </c>
      <c r="C169" s="16" t="s">
        <v>175</v>
      </c>
      <c r="D169" s="17">
        <v>250</v>
      </c>
      <c r="E169" s="15">
        <v>2.34</v>
      </c>
      <c r="F169" s="15">
        <v>3.89</v>
      </c>
      <c r="G169" s="15">
        <v>13.61</v>
      </c>
      <c r="H169" s="15">
        <v>98.79</v>
      </c>
      <c r="I169" s="15">
        <v>0.16</v>
      </c>
      <c r="J169" s="15">
        <v>3.13</v>
      </c>
      <c r="K169" s="15">
        <v>0.01</v>
      </c>
      <c r="L169" s="15">
        <v>0.21</v>
      </c>
      <c r="M169" s="15">
        <v>28.43</v>
      </c>
      <c r="N169" s="15">
        <v>69.03</v>
      </c>
      <c r="O169" s="15">
        <v>26.6</v>
      </c>
      <c r="P169" s="15">
        <v>1.74</v>
      </c>
    </row>
    <row r="170" spans="1:16" x14ac:dyDescent="0.25">
      <c r="A170" s="15" t="s">
        <v>29</v>
      </c>
      <c r="B170" s="15" t="s">
        <v>117</v>
      </c>
      <c r="C170" s="16" t="s">
        <v>124</v>
      </c>
      <c r="D170" s="20">
        <v>120</v>
      </c>
      <c r="E170" s="19">
        <v>12.82</v>
      </c>
      <c r="F170" s="19">
        <v>14.06</v>
      </c>
      <c r="G170" s="19">
        <v>6.89</v>
      </c>
      <c r="H170" s="19">
        <v>212.1</v>
      </c>
      <c r="I170" s="19">
        <v>7.0000000000000007E-2</v>
      </c>
      <c r="J170" s="19">
        <v>0.16</v>
      </c>
      <c r="K170" s="19">
        <v>0</v>
      </c>
      <c r="L170" s="19">
        <v>0.78</v>
      </c>
      <c r="M170" s="19">
        <v>33.04</v>
      </c>
      <c r="N170" s="19">
        <v>134.47</v>
      </c>
      <c r="O170" s="19">
        <v>25.55</v>
      </c>
      <c r="P170" s="19">
        <v>1.1200000000000001</v>
      </c>
    </row>
    <row r="171" spans="1:16" x14ac:dyDescent="0.25">
      <c r="A171" s="15" t="s">
        <v>30</v>
      </c>
      <c r="B171" s="15" t="s">
        <v>75</v>
      </c>
      <c r="C171" s="16" t="s">
        <v>74</v>
      </c>
      <c r="D171" s="20">
        <v>180</v>
      </c>
      <c r="E171" s="15">
        <v>6.62</v>
      </c>
      <c r="F171" s="15">
        <v>6.35</v>
      </c>
      <c r="G171" s="15">
        <v>42.39</v>
      </c>
      <c r="H171" s="15">
        <v>253.31</v>
      </c>
      <c r="I171" s="15">
        <v>0.09</v>
      </c>
      <c r="J171" s="15">
        <v>0.05</v>
      </c>
      <c r="K171" s="15">
        <v>0</v>
      </c>
      <c r="L171" s="15">
        <v>1.19</v>
      </c>
      <c r="M171" s="15">
        <v>13.66</v>
      </c>
      <c r="N171" s="15">
        <v>56.57</v>
      </c>
      <c r="O171" s="15">
        <v>20.83</v>
      </c>
      <c r="P171" s="15">
        <v>1.1000000000000001</v>
      </c>
    </row>
    <row r="172" spans="1:16" x14ac:dyDescent="0.25">
      <c r="A172" s="15" t="s">
        <v>31</v>
      </c>
      <c r="B172" s="15" t="s">
        <v>76</v>
      </c>
      <c r="C172" s="16" t="s">
        <v>77</v>
      </c>
      <c r="D172" s="20">
        <v>200</v>
      </c>
      <c r="E172" s="15">
        <v>0.12</v>
      </c>
      <c r="F172" s="15">
        <v>0</v>
      </c>
      <c r="G172" s="15">
        <v>12.04</v>
      </c>
      <c r="H172" s="15">
        <v>48.64</v>
      </c>
      <c r="I172" s="15">
        <v>0</v>
      </c>
      <c r="J172" s="15">
        <v>0.02</v>
      </c>
      <c r="K172" s="15">
        <v>0</v>
      </c>
      <c r="L172" s="15">
        <v>0</v>
      </c>
      <c r="M172" s="15">
        <v>4.2699999999999996</v>
      </c>
      <c r="N172" s="15">
        <v>6.43</v>
      </c>
      <c r="O172" s="15">
        <v>3.3</v>
      </c>
      <c r="P172" s="15">
        <v>0.72</v>
      </c>
    </row>
    <row r="173" spans="1:16" x14ac:dyDescent="0.25">
      <c r="A173" s="15" t="s">
        <v>32</v>
      </c>
      <c r="B173" s="15"/>
      <c r="C173" s="16" t="s">
        <v>69</v>
      </c>
      <c r="D173" s="18">
        <v>25</v>
      </c>
      <c r="E173" s="19">
        <v>1.97</v>
      </c>
      <c r="F173" s="19">
        <v>0.2</v>
      </c>
      <c r="G173" s="19">
        <v>13.3</v>
      </c>
      <c r="H173" s="19">
        <v>64.7</v>
      </c>
      <c r="I173" s="19">
        <v>0.03</v>
      </c>
      <c r="J173" s="19">
        <v>0</v>
      </c>
      <c r="K173" s="19">
        <v>0</v>
      </c>
      <c r="L173" s="19">
        <v>0</v>
      </c>
      <c r="M173" s="19">
        <v>5</v>
      </c>
      <c r="N173" s="19">
        <v>16</v>
      </c>
      <c r="O173" s="19">
        <v>3.5</v>
      </c>
      <c r="P173" s="19">
        <v>0.3</v>
      </c>
    </row>
    <row r="174" spans="1:16" x14ac:dyDescent="0.25">
      <c r="A174" s="15" t="s">
        <v>35</v>
      </c>
      <c r="B174" s="15"/>
      <c r="C174" s="16" t="s">
        <v>70</v>
      </c>
      <c r="D174" s="18">
        <v>25</v>
      </c>
      <c r="E174" s="19">
        <v>1.87</v>
      </c>
      <c r="F174" s="19">
        <v>0.27</v>
      </c>
      <c r="G174" s="19">
        <v>12.12</v>
      </c>
      <c r="H174" s="19">
        <v>59.5</v>
      </c>
      <c r="I174" s="19">
        <v>0.38</v>
      </c>
      <c r="J174" s="19">
        <v>0</v>
      </c>
      <c r="K174" s="19">
        <v>0</v>
      </c>
      <c r="L174" s="19">
        <v>0</v>
      </c>
      <c r="M174" s="19">
        <v>9.57</v>
      </c>
      <c r="N174" s="19">
        <v>44.2</v>
      </c>
      <c r="O174" s="19">
        <v>13.45</v>
      </c>
      <c r="P174" s="19">
        <v>0.75</v>
      </c>
    </row>
    <row r="175" spans="1:16" x14ac:dyDescent="0.25">
      <c r="A175" s="15"/>
      <c r="B175" s="15"/>
      <c r="C175" s="21" t="s">
        <v>36</v>
      </c>
      <c r="D175" s="23">
        <v>860</v>
      </c>
      <c r="E175" s="23">
        <f>SUM(E167:E174)</f>
        <v>26.700000000000003</v>
      </c>
      <c r="F175" s="23">
        <f t="shared" ref="F175:P175" si="16">SUM(F167:F174)</f>
        <v>30.770000000000003</v>
      </c>
      <c r="G175" s="23">
        <f t="shared" si="16"/>
        <v>102.49999999999999</v>
      </c>
      <c r="H175" s="23">
        <f t="shared" si="16"/>
        <v>803.4</v>
      </c>
      <c r="I175" s="23">
        <f t="shared" si="16"/>
        <v>0.74</v>
      </c>
      <c r="J175" s="23">
        <f t="shared" si="16"/>
        <v>14.740000000000002</v>
      </c>
      <c r="K175" s="23">
        <f t="shared" si="16"/>
        <v>0.01</v>
      </c>
      <c r="L175" s="23">
        <f t="shared" si="16"/>
        <v>4.8800000000000008</v>
      </c>
      <c r="M175" s="23">
        <f t="shared" si="16"/>
        <v>119.16</v>
      </c>
      <c r="N175" s="23">
        <f t="shared" si="16"/>
        <v>345.29</v>
      </c>
      <c r="O175" s="23">
        <f t="shared" si="16"/>
        <v>101.85</v>
      </c>
      <c r="P175" s="23">
        <f t="shared" si="16"/>
        <v>6.07</v>
      </c>
    </row>
    <row r="177" spans="1:16" x14ac:dyDescent="0.25">
      <c r="A177" s="26"/>
      <c r="B177" s="26"/>
      <c r="C177" s="27" t="s">
        <v>37</v>
      </c>
      <c r="D177" s="36"/>
      <c r="E177" s="28">
        <f>E164+E175</f>
        <v>48.290000000000006</v>
      </c>
      <c r="F177" s="28">
        <f t="shared" ref="F177:P177" si="17">F164+F175</f>
        <v>53.080000000000005</v>
      </c>
      <c r="G177" s="28">
        <f t="shared" si="17"/>
        <v>218.13</v>
      </c>
      <c r="H177" s="28">
        <f t="shared" si="17"/>
        <v>1558.17</v>
      </c>
      <c r="I177" s="28">
        <f t="shared" si="17"/>
        <v>0.93</v>
      </c>
      <c r="J177" s="28">
        <f t="shared" si="17"/>
        <v>15.310000000000002</v>
      </c>
      <c r="K177" s="28">
        <f t="shared" si="17"/>
        <v>0.03</v>
      </c>
      <c r="L177" s="28">
        <f t="shared" si="17"/>
        <v>5.5300000000000011</v>
      </c>
      <c r="M177" s="28">
        <f t="shared" si="17"/>
        <v>333.91999999999996</v>
      </c>
      <c r="N177" s="28">
        <f t="shared" si="17"/>
        <v>626.45000000000005</v>
      </c>
      <c r="O177" s="28">
        <f t="shared" si="17"/>
        <v>154.89999999999998</v>
      </c>
      <c r="P177" s="28">
        <f t="shared" si="17"/>
        <v>8.56</v>
      </c>
    </row>
    <row r="178" spans="1:16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80" spans="1:16" x14ac:dyDescent="0.25">
      <c r="A180" s="1"/>
      <c r="B180" s="1"/>
      <c r="P180">
        <v>7</v>
      </c>
    </row>
    <row r="182" spans="1:16" x14ac:dyDescent="0.25">
      <c r="A182" s="3" t="s">
        <v>1</v>
      </c>
      <c r="B182" s="3" t="s">
        <v>2</v>
      </c>
      <c r="C182" s="4" t="s">
        <v>3</v>
      </c>
      <c r="D182" s="4" t="s">
        <v>4</v>
      </c>
      <c r="E182" s="5" t="s">
        <v>5</v>
      </c>
      <c r="F182" s="6"/>
      <c r="G182" s="7"/>
      <c r="H182" s="8" t="s">
        <v>6</v>
      </c>
      <c r="I182" s="29"/>
      <c r="J182" s="6" t="s">
        <v>7</v>
      </c>
      <c r="K182" s="6"/>
      <c r="L182" s="7"/>
      <c r="M182" s="10" t="s">
        <v>8</v>
      </c>
      <c r="N182" s="6"/>
      <c r="O182" s="6"/>
      <c r="P182" s="6"/>
    </row>
    <row r="183" spans="1:16" x14ac:dyDescent="0.25">
      <c r="A183" s="11" t="s">
        <v>9</v>
      </c>
      <c r="B183" s="11" t="s">
        <v>10</v>
      </c>
      <c r="C183" s="11"/>
      <c r="D183" s="12" t="s">
        <v>11</v>
      </c>
      <c r="E183" s="13" t="s">
        <v>12</v>
      </c>
      <c r="F183" s="13" t="s">
        <v>13</v>
      </c>
      <c r="G183" s="13" t="s">
        <v>14</v>
      </c>
      <c r="H183" s="12" t="s">
        <v>15</v>
      </c>
      <c r="I183" s="13" t="s">
        <v>16</v>
      </c>
      <c r="J183" s="13" t="s">
        <v>17</v>
      </c>
      <c r="K183" s="13" t="s">
        <v>18</v>
      </c>
      <c r="L183" s="13" t="s">
        <v>19</v>
      </c>
      <c r="M183" s="13" t="s">
        <v>20</v>
      </c>
      <c r="N183" s="13" t="s">
        <v>21</v>
      </c>
      <c r="O183" s="13" t="s">
        <v>22</v>
      </c>
      <c r="P183" s="13" t="s">
        <v>23</v>
      </c>
    </row>
    <row r="184" spans="1:16" x14ac:dyDescent="0.25">
      <c r="A184" s="13">
        <v>1</v>
      </c>
      <c r="B184" s="13">
        <v>2</v>
      </c>
      <c r="C184" s="13">
        <v>3</v>
      </c>
      <c r="D184" s="13">
        <v>4</v>
      </c>
      <c r="E184" s="13">
        <v>5</v>
      </c>
      <c r="F184" s="13">
        <v>6</v>
      </c>
      <c r="G184" s="13">
        <v>7</v>
      </c>
      <c r="H184" s="13">
        <v>8</v>
      </c>
      <c r="I184" s="13">
        <v>9</v>
      </c>
      <c r="J184" s="13">
        <v>10</v>
      </c>
      <c r="K184" s="13">
        <v>11</v>
      </c>
      <c r="L184" s="13">
        <v>12</v>
      </c>
      <c r="M184" s="13">
        <v>13</v>
      </c>
      <c r="N184" s="13">
        <v>14</v>
      </c>
      <c r="O184" s="13">
        <v>15</v>
      </c>
      <c r="P184" s="13">
        <v>16</v>
      </c>
    </row>
    <row r="186" spans="1:16" x14ac:dyDescent="0.25">
      <c r="C186" s="14" t="s">
        <v>38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5">
      <c r="A188" s="1"/>
      <c r="B188" s="14" t="s">
        <v>26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90" spans="1:16" x14ac:dyDescent="0.25">
      <c r="A190" s="15" t="s">
        <v>27</v>
      </c>
      <c r="B190" s="19" t="s">
        <v>88</v>
      </c>
      <c r="C190" s="25" t="s">
        <v>135</v>
      </c>
      <c r="D190" s="18" t="s">
        <v>137</v>
      </c>
      <c r="E190" s="19">
        <v>27.68</v>
      </c>
      <c r="F190" s="19">
        <v>11.47</v>
      </c>
      <c r="G190" s="19">
        <v>27.57</v>
      </c>
      <c r="H190" s="19">
        <v>324.22000000000003</v>
      </c>
      <c r="I190" s="19">
        <v>0.08</v>
      </c>
      <c r="J190" s="19">
        <v>0.57999999999999996</v>
      </c>
      <c r="K190" s="19">
        <v>0.09</v>
      </c>
      <c r="L190" s="19">
        <v>0.56999999999999995</v>
      </c>
      <c r="M190" s="19">
        <v>253.65</v>
      </c>
      <c r="N190" s="19">
        <v>309.95999999999998</v>
      </c>
      <c r="O190" s="19">
        <v>41.79</v>
      </c>
      <c r="P190" s="19">
        <v>0.86</v>
      </c>
    </row>
    <row r="191" spans="1:16" x14ac:dyDescent="0.25">
      <c r="A191" s="15"/>
      <c r="B191" s="19"/>
      <c r="C191" s="25" t="s">
        <v>136</v>
      </c>
      <c r="D191" s="18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x14ac:dyDescent="0.25">
      <c r="A192" s="15" t="s">
        <v>28</v>
      </c>
      <c r="B192" s="19" t="s">
        <v>91</v>
      </c>
      <c r="C192" s="25" t="s">
        <v>92</v>
      </c>
      <c r="D192" s="18">
        <v>20</v>
      </c>
      <c r="E192" s="19">
        <v>4.6399999999999997</v>
      </c>
      <c r="F192" s="19">
        <v>5.9</v>
      </c>
      <c r="G192" s="19">
        <v>0</v>
      </c>
      <c r="H192" s="19">
        <v>72.8</v>
      </c>
      <c r="I192" s="19">
        <v>0.01</v>
      </c>
      <c r="J192" s="19">
        <v>0.32</v>
      </c>
      <c r="K192" s="19">
        <v>0.05</v>
      </c>
      <c r="L192" s="19">
        <v>0.08</v>
      </c>
      <c r="M192" s="19">
        <v>200</v>
      </c>
      <c r="N192" s="19">
        <v>108</v>
      </c>
      <c r="O192" s="19">
        <v>10</v>
      </c>
      <c r="P192" s="19">
        <v>0.22</v>
      </c>
    </row>
    <row r="193" spans="1:16" x14ac:dyDescent="0.25">
      <c r="A193" s="15" t="s">
        <v>29</v>
      </c>
      <c r="B193" s="15" t="s">
        <v>76</v>
      </c>
      <c r="C193" s="16" t="s">
        <v>77</v>
      </c>
      <c r="D193" s="20">
        <v>200</v>
      </c>
      <c r="E193" s="15">
        <v>0.12</v>
      </c>
      <c r="F193" s="15">
        <v>0</v>
      </c>
      <c r="G193" s="15">
        <v>12.04</v>
      </c>
      <c r="H193" s="15">
        <v>48.64</v>
      </c>
      <c r="I193" s="15">
        <v>0</v>
      </c>
      <c r="J193" s="15">
        <v>0.02</v>
      </c>
      <c r="K193" s="15">
        <v>0</v>
      </c>
      <c r="L193" s="15">
        <v>0</v>
      </c>
      <c r="M193" s="15">
        <v>4.2699999999999996</v>
      </c>
      <c r="N193" s="15">
        <v>6.43</v>
      </c>
      <c r="O193" s="15">
        <v>3.3</v>
      </c>
      <c r="P193" s="15">
        <v>0.72</v>
      </c>
    </row>
    <row r="194" spans="1:16" x14ac:dyDescent="0.25">
      <c r="A194" s="15" t="s">
        <v>30</v>
      </c>
      <c r="B194" s="31"/>
      <c r="C194" s="16" t="s">
        <v>69</v>
      </c>
      <c r="D194" s="18">
        <v>25</v>
      </c>
      <c r="E194" s="19">
        <v>1.97</v>
      </c>
      <c r="F194" s="19">
        <v>0.2</v>
      </c>
      <c r="G194" s="19">
        <v>13.3</v>
      </c>
      <c r="H194" s="19">
        <v>64.7</v>
      </c>
      <c r="I194" s="19">
        <v>0.03</v>
      </c>
      <c r="J194" s="19">
        <v>0</v>
      </c>
      <c r="K194" s="19">
        <v>0</v>
      </c>
      <c r="L194" s="19">
        <v>0</v>
      </c>
      <c r="M194" s="19">
        <v>5</v>
      </c>
      <c r="N194" s="19">
        <v>16</v>
      </c>
      <c r="O194" s="19">
        <v>3.5</v>
      </c>
      <c r="P194" s="19">
        <v>0.3</v>
      </c>
    </row>
    <row r="195" spans="1:16" x14ac:dyDescent="0.25">
      <c r="A195" s="15" t="s">
        <v>31</v>
      </c>
      <c r="B195" s="15"/>
      <c r="C195" s="16" t="s">
        <v>132</v>
      </c>
      <c r="D195" s="18">
        <v>150</v>
      </c>
      <c r="E195" s="19">
        <v>0.6</v>
      </c>
      <c r="F195" s="19">
        <v>0.6</v>
      </c>
      <c r="G195" s="19">
        <v>14.7</v>
      </c>
      <c r="H195" s="19">
        <v>70.5</v>
      </c>
      <c r="I195" s="19">
        <v>0.05</v>
      </c>
      <c r="J195" s="19">
        <v>15</v>
      </c>
      <c r="K195" s="19">
        <v>0</v>
      </c>
      <c r="L195" s="19">
        <v>0</v>
      </c>
      <c r="M195" s="19">
        <v>24</v>
      </c>
      <c r="N195" s="19">
        <v>16.5</v>
      </c>
      <c r="O195" s="19">
        <v>13.5</v>
      </c>
      <c r="P195" s="19">
        <v>3.3</v>
      </c>
    </row>
    <row r="196" spans="1:16" x14ac:dyDescent="0.25">
      <c r="A196" s="15"/>
      <c r="B196" s="15"/>
      <c r="C196" s="21" t="s">
        <v>33</v>
      </c>
      <c r="D196" s="23">
        <v>575</v>
      </c>
      <c r="E196" s="23">
        <f>SUM(E190:E195)</f>
        <v>35.01</v>
      </c>
      <c r="F196" s="23">
        <f t="shared" ref="F196:P196" si="18">SUM(F190:F195)</f>
        <v>18.170000000000002</v>
      </c>
      <c r="G196" s="23">
        <f t="shared" si="18"/>
        <v>67.61</v>
      </c>
      <c r="H196" s="23">
        <f t="shared" si="18"/>
        <v>580.86</v>
      </c>
      <c r="I196" s="23">
        <f t="shared" si="18"/>
        <v>0.16999999999999998</v>
      </c>
      <c r="J196" s="23">
        <f t="shared" si="18"/>
        <v>15.92</v>
      </c>
      <c r="K196" s="23">
        <f t="shared" si="18"/>
        <v>0.14000000000000001</v>
      </c>
      <c r="L196" s="23">
        <f t="shared" si="18"/>
        <v>0.64999999999999991</v>
      </c>
      <c r="M196" s="23">
        <f t="shared" si="18"/>
        <v>486.91999999999996</v>
      </c>
      <c r="N196" s="23">
        <f t="shared" si="18"/>
        <v>456.89</v>
      </c>
      <c r="O196" s="23">
        <f t="shared" si="18"/>
        <v>72.09</v>
      </c>
      <c r="P196" s="23">
        <f t="shared" si="18"/>
        <v>5.4</v>
      </c>
    </row>
    <row r="198" spans="1:16" x14ac:dyDescent="0.25">
      <c r="B198" s="14" t="s">
        <v>39</v>
      </c>
    </row>
    <row r="200" spans="1:16" x14ac:dyDescent="0.25">
      <c r="A200" s="15" t="s">
        <v>27</v>
      </c>
      <c r="B200" s="30" t="s">
        <v>82</v>
      </c>
      <c r="C200" s="16" t="s">
        <v>147</v>
      </c>
      <c r="D200" s="20">
        <v>60</v>
      </c>
      <c r="E200" s="19">
        <v>0.76</v>
      </c>
      <c r="F200" s="19">
        <v>6.08</v>
      </c>
      <c r="G200" s="19">
        <v>4.99</v>
      </c>
      <c r="H200" s="19">
        <v>77.56</v>
      </c>
      <c r="I200" s="19">
        <v>0.02</v>
      </c>
      <c r="J200" s="19">
        <v>1.41</v>
      </c>
      <c r="K200" s="19">
        <v>0.06</v>
      </c>
      <c r="L200" s="19">
        <v>2.72</v>
      </c>
      <c r="M200" s="19">
        <v>12.15</v>
      </c>
      <c r="N200" s="19">
        <v>19.010000000000002</v>
      </c>
      <c r="O200" s="19">
        <v>9.73</v>
      </c>
      <c r="P200" s="19">
        <v>0.4</v>
      </c>
    </row>
    <row r="201" spans="1:16" x14ac:dyDescent="0.25">
      <c r="A201" s="15" t="s">
        <v>28</v>
      </c>
      <c r="B201" s="19" t="s">
        <v>104</v>
      </c>
      <c r="C201" s="25" t="s">
        <v>148</v>
      </c>
      <c r="D201" s="18" t="s">
        <v>120</v>
      </c>
      <c r="E201" s="19">
        <v>5.03</v>
      </c>
      <c r="F201" s="19">
        <v>11.3</v>
      </c>
      <c r="G201" s="19">
        <v>32.380000000000003</v>
      </c>
      <c r="H201" s="19">
        <v>149.6</v>
      </c>
      <c r="I201" s="19">
        <v>0.1</v>
      </c>
      <c r="J201" s="19">
        <v>16.78</v>
      </c>
      <c r="K201" s="19">
        <v>0.02</v>
      </c>
      <c r="L201" s="19">
        <v>2.42</v>
      </c>
      <c r="M201" s="19">
        <v>27.7</v>
      </c>
      <c r="N201" s="19">
        <v>65.75</v>
      </c>
      <c r="O201" s="19">
        <v>32.549999999999997</v>
      </c>
      <c r="P201" s="19">
        <v>1.03</v>
      </c>
    </row>
    <row r="202" spans="1:16" x14ac:dyDescent="0.25">
      <c r="A202" s="15" t="s">
        <v>29</v>
      </c>
      <c r="B202" s="15" t="s">
        <v>73</v>
      </c>
      <c r="C202" s="16" t="s">
        <v>118</v>
      </c>
      <c r="D202" s="20">
        <v>120</v>
      </c>
      <c r="E202" s="15">
        <v>13.22</v>
      </c>
      <c r="F202" s="15">
        <v>14.94</v>
      </c>
      <c r="G202" s="15">
        <v>9.02</v>
      </c>
      <c r="H202" s="15">
        <v>223.31</v>
      </c>
      <c r="I202" s="15">
        <v>0.06</v>
      </c>
      <c r="J202" s="15">
        <v>0.17</v>
      </c>
      <c r="K202" s="15">
        <v>0.04</v>
      </c>
      <c r="L202" s="15">
        <v>0.57999999999999996</v>
      </c>
      <c r="M202" s="15">
        <v>33.74</v>
      </c>
      <c r="N202" s="15">
        <v>107.1</v>
      </c>
      <c r="O202" s="15">
        <v>16.559999999999999</v>
      </c>
      <c r="P202" s="15">
        <v>1.0900000000000001</v>
      </c>
    </row>
    <row r="203" spans="1:16" x14ac:dyDescent="0.25">
      <c r="A203" s="15" t="s">
        <v>30</v>
      </c>
      <c r="B203" s="15" t="s">
        <v>98</v>
      </c>
      <c r="C203" s="16" t="s">
        <v>99</v>
      </c>
      <c r="D203" s="18">
        <v>180</v>
      </c>
      <c r="E203" s="19">
        <v>10.48</v>
      </c>
      <c r="F203" s="19">
        <v>6.52</v>
      </c>
      <c r="G203" s="19">
        <v>54</v>
      </c>
      <c r="H203" s="19">
        <v>316.57</v>
      </c>
      <c r="I203" s="19">
        <v>0.25</v>
      </c>
      <c r="J203" s="19">
        <v>0.23</v>
      </c>
      <c r="K203" s="19">
        <v>0</v>
      </c>
      <c r="L203" s="19">
        <v>0.57999999999999996</v>
      </c>
      <c r="M203" s="19">
        <v>46.37</v>
      </c>
      <c r="N203" s="19">
        <v>243.31</v>
      </c>
      <c r="O203" s="19">
        <v>63.52</v>
      </c>
      <c r="P203" s="19">
        <v>5.38</v>
      </c>
    </row>
    <row r="204" spans="1:16" x14ac:dyDescent="0.25">
      <c r="A204" s="15" t="s">
        <v>31</v>
      </c>
      <c r="B204" s="15" t="s">
        <v>68</v>
      </c>
      <c r="C204" s="16" t="s">
        <v>67</v>
      </c>
      <c r="D204" s="20">
        <v>200</v>
      </c>
      <c r="E204" s="15">
        <v>1.4</v>
      </c>
      <c r="F204" s="15">
        <v>1.6</v>
      </c>
      <c r="G204" s="15">
        <v>17.350000000000001</v>
      </c>
      <c r="H204" s="15">
        <v>89.32</v>
      </c>
      <c r="I204" s="15">
        <v>0.01</v>
      </c>
      <c r="J204" s="15">
        <v>0.12</v>
      </c>
      <c r="K204" s="15">
        <v>0.01</v>
      </c>
      <c r="L204" s="15">
        <v>0.05</v>
      </c>
      <c r="M204" s="15">
        <v>50.46</v>
      </c>
      <c r="N204" s="15">
        <v>35.49</v>
      </c>
      <c r="O204" s="15">
        <v>5.25</v>
      </c>
      <c r="P204" s="15">
        <v>0.08</v>
      </c>
    </row>
    <row r="205" spans="1:16" x14ac:dyDescent="0.25">
      <c r="A205" s="15" t="s">
        <v>32</v>
      </c>
      <c r="B205" s="15"/>
      <c r="C205" s="16" t="s">
        <v>69</v>
      </c>
      <c r="D205" s="18">
        <v>25</v>
      </c>
      <c r="E205" s="19">
        <v>1.97</v>
      </c>
      <c r="F205" s="19">
        <v>0.2</v>
      </c>
      <c r="G205" s="19">
        <v>13.3</v>
      </c>
      <c r="H205" s="19">
        <v>64.7</v>
      </c>
      <c r="I205" s="19">
        <v>0.03</v>
      </c>
      <c r="J205" s="19">
        <v>0</v>
      </c>
      <c r="K205" s="19">
        <v>0</v>
      </c>
      <c r="L205" s="19">
        <v>0</v>
      </c>
      <c r="M205" s="19">
        <v>5</v>
      </c>
      <c r="N205" s="19">
        <v>16</v>
      </c>
      <c r="O205" s="19">
        <v>3.5</v>
      </c>
      <c r="P205" s="19">
        <v>0.3</v>
      </c>
    </row>
    <row r="206" spans="1:16" x14ac:dyDescent="0.25">
      <c r="A206" s="15" t="s">
        <v>35</v>
      </c>
      <c r="B206" s="15"/>
      <c r="C206" s="16" t="s">
        <v>70</v>
      </c>
      <c r="D206" s="18">
        <v>25</v>
      </c>
      <c r="E206" s="19">
        <v>1.87</v>
      </c>
      <c r="F206" s="19">
        <v>0.27</v>
      </c>
      <c r="G206" s="19">
        <v>12.12</v>
      </c>
      <c r="H206" s="19">
        <v>59.5</v>
      </c>
      <c r="I206" s="19">
        <v>0.38</v>
      </c>
      <c r="J206" s="19">
        <v>0</v>
      </c>
      <c r="K206" s="19">
        <v>0</v>
      </c>
      <c r="L206" s="19">
        <v>0</v>
      </c>
      <c r="M206" s="19">
        <v>9.57</v>
      </c>
      <c r="N206" s="19">
        <v>44.2</v>
      </c>
      <c r="O206" s="19">
        <v>13.45</v>
      </c>
      <c r="P206" s="19">
        <v>0.75</v>
      </c>
    </row>
    <row r="207" spans="1:16" x14ac:dyDescent="0.25">
      <c r="A207" s="15"/>
      <c r="B207" s="15"/>
      <c r="C207" s="21" t="s">
        <v>36</v>
      </c>
      <c r="D207" s="23">
        <v>865</v>
      </c>
      <c r="E207" s="23">
        <f>SUM(E200:E206)</f>
        <v>34.729999999999997</v>
      </c>
      <c r="F207" s="23">
        <f t="shared" ref="F207:P207" si="19">SUM(F200:F206)</f>
        <v>40.910000000000011</v>
      </c>
      <c r="G207" s="23">
        <f t="shared" si="19"/>
        <v>143.16000000000003</v>
      </c>
      <c r="H207" s="23">
        <f t="shared" si="19"/>
        <v>980.56</v>
      </c>
      <c r="I207" s="23">
        <f t="shared" si="19"/>
        <v>0.85</v>
      </c>
      <c r="J207" s="23">
        <f t="shared" si="19"/>
        <v>18.710000000000004</v>
      </c>
      <c r="K207" s="23">
        <f t="shared" si="19"/>
        <v>0.13</v>
      </c>
      <c r="L207" s="23">
        <f t="shared" si="19"/>
        <v>6.3500000000000005</v>
      </c>
      <c r="M207" s="23">
        <f t="shared" si="19"/>
        <v>184.99</v>
      </c>
      <c r="N207" s="23">
        <f t="shared" si="19"/>
        <v>530.86</v>
      </c>
      <c r="O207" s="23">
        <f t="shared" si="19"/>
        <v>144.56</v>
      </c>
      <c r="P207" s="23">
        <f t="shared" si="19"/>
        <v>9.0300000000000011</v>
      </c>
    </row>
    <row r="209" spans="1:16" x14ac:dyDescent="0.25">
      <c r="A209" s="26"/>
      <c r="B209" s="26"/>
      <c r="C209" s="28" t="s">
        <v>37</v>
      </c>
      <c r="D209" s="36"/>
      <c r="E209" s="22">
        <f>E196+E207</f>
        <v>69.739999999999995</v>
      </c>
      <c r="F209" s="22">
        <f t="shared" ref="F209:P209" si="20">F196+F207</f>
        <v>59.080000000000013</v>
      </c>
      <c r="G209" s="22">
        <f t="shared" si="20"/>
        <v>210.77000000000004</v>
      </c>
      <c r="H209" s="22">
        <f t="shared" si="20"/>
        <v>1561.42</v>
      </c>
      <c r="I209" s="22">
        <f t="shared" si="20"/>
        <v>1.02</v>
      </c>
      <c r="J209" s="22">
        <f t="shared" si="20"/>
        <v>34.630000000000003</v>
      </c>
      <c r="K209" s="22">
        <f t="shared" si="20"/>
        <v>0.27</v>
      </c>
      <c r="L209" s="22">
        <f t="shared" si="20"/>
        <v>7</v>
      </c>
      <c r="M209" s="22">
        <f t="shared" si="20"/>
        <v>671.91</v>
      </c>
      <c r="N209" s="22">
        <f t="shared" si="20"/>
        <v>987.75</v>
      </c>
      <c r="O209" s="22">
        <f t="shared" si="20"/>
        <v>216.65</v>
      </c>
      <c r="P209" s="22">
        <f t="shared" si="20"/>
        <v>14.430000000000001</v>
      </c>
    </row>
    <row r="212" spans="1:16" x14ac:dyDescent="0.25">
      <c r="P212">
        <v>8</v>
      </c>
    </row>
    <row r="215" spans="1:16" x14ac:dyDescent="0.25">
      <c r="A215" s="3" t="s">
        <v>1</v>
      </c>
      <c r="B215" s="3" t="s">
        <v>2</v>
      </c>
      <c r="C215" s="4" t="s">
        <v>3</v>
      </c>
      <c r="D215" s="4" t="s">
        <v>4</v>
      </c>
      <c r="E215" s="5" t="s">
        <v>5</v>
      </c>
      <c r="F215" s="6"/>
      <c r="G215" s="7"/>
      <c r="H215" s="8" t="s">
        <v>6</v>
      </c>
      <c r="I215" s="29"/>
      <c r="J215" s="6" t="s">
        <v>7</v>
      </c>
      <c r="K215" s="6"/>
      <c r="L215" s="7"/>
      <c r="M215" s="10" t="s">
        <v>8</v>
      </c>
      <c r="N215" s="6"/>
      <c r="O215" s="6"/>
      <c r="P215" s="6"/>
    </row>
    <row r="216" spans="1:16" x14ac:dyDescent="0.25">
      <c r="A216" s="11" t="s">
        <v>9</v>
      </c>
      <c r="B216" s="11" t="s">
        <v>10</v>
      </c>
      <c r="C216" s="11"/>
      <c r="D216" s="12" t="s">
        <v>11</v>
      </c>
      <c r="E216" s="13" t="s">
        <v>12</v>
      </c>
      <c r="F216" s="13" t="s">
        <v>13</v>
      </c>
      <c r="G216" s="13" t="s">
        <v>14</v>
      </c>
      <c r="H216" s="12" t="s">
        <v>15</v>
      </c>
      <c r="I216" s="13" t="s">
        <v>16</v>
      </c>
      <c r="J216" s="13" t="s">
        <v>17</v>
      </c>
      <c r="K216" s="13" t="s">
        <v>18</v>
      </c>
      <c r="L216" s="13" t="s">
        <v>19</v>
      </c>
      <c r="M216" s="13" t="s">
        <v>20</v>
      </c>
      <c r="N216" s="13" t="s">
        <v>21</v>
      </c>
      <c r="O216" s="13" t="s">
        <v>22</v>
      </c>
      <c r="P216" s="13" t="s">
        <v>23</v>
      </c>
    </row>
    <row r="217" spans="1:16" x14ac:dyDescent="0.25">
      <c r="A217" s="13">
        <v>1</v>
      </c>
      <c r="B217" s="13">
        <v>2</v>
      </c>
      <c r="C217" s="13">
        <v>3</v>
      </c>
      <c r="D217" s="13">
        <v>4</v>
      </c>
      <c r="E217" s="13">
        <v>5</v>
      </c>
      <c r="F217" s="13">
        <v>6</v>
      </c>
      <c r="G217" s="13">
        <v>7</v>
      </c>
      <c r="H217" s="13">
        <v>8</v>
      </c>
      <c r="I217" s="13">
        <v>9</v>
      </c>
      <c r="J217" s="13">
        <v>10</v>
      </c>
      <c r="K217" s="13">
        <v>11</v>
      </c>
      <c r="L217" s="13">
        <v>12</v>
      </c>
      <c r="M217" s="13">
        <v>13</v>
      </c>
      <c r="N217" s="13">
        <v>14</v>
      </c>
      <c r="O217" s="13">
        <v>15</v>
      </c>
      <c r="P217" s="13">
        <v>16</v>
      </c>
    </row>
    <row r="218" spans="1:16" x14ac:dyDescent="0.2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x14ac:dyDescent="0.25">
      <c r="C219" s="14" t="s">
        <v>40</v>
      </c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</row>
    <row r="220" spans="1:16" x14ac:dyDescent="0.25">
      <c r="A220" s="1"/>
      <c r="B220" s="14" t="s">
        <v>26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x14ac:dyDescent="0.25">
      <c r="A222" s="15" t="s">
        <v>27</v>
      </c>
      <c r="B222" s="38" t="s">
        <v>73</v>
      </c>
      <c r="C222" s="25" t="s">
        <v>118</v>
      </c>
      <c r="D222" s="20">
        <v>120</v>
      </c>
      <c r="E222" s="15">
        <v>13.22</v>
      </c>
      <c r="F222" s="15">
        <v>14.94</v>
      </c>
      <c r="G222" s="15">
        <v>9.02</v>
      </c>
      <c r="H222" s="15">
        <v>223.31</v>
      </c>
      <c r="I222" s="15">
        <v>0.06</v>
      </c>
      <c r="J222" s="15">
        <v>0.17</v>
      </c>
      <c r="K222" s="15">
        <v>0.04</v>
      </c>
      <c r="L222" s="15">
        <v>0.57999999999999996</v>
      </c>
      <c r="M222" s="15">
        <v>33.74</v>
      </c>
      <c r="N222" s="15">
        <v>107.1</v>
      </c>
      <c r="O222" s="15">
        <v>16.559999999999999</v>
      </c>
      <c r="P222" s="15">
        <v>1.0900000000000001</v>
      </c>
    </row>
    <row r="223" spans="1:16" x14ac:dyDescent="0.25">
      <c r="A223" s="15" t="s">
        <v>28</v>
      </c>
      <c r="B223" s="15" t="s">
        <v>75</v>
      </c>
      <c r="C223" s="16" t="s">
        <v>74</v>
      </c>
      <c r="D223" s="20">
        <v>180</v>
      </c>
      <c r="E223" s="15">
        <v>6.62</v>
      </c>
      <c r="F223" s="15">
        <v>6.35</v>
      </c>
      <c r="G223" s="15">
        <v>42.39</v>
      </c>
      <c r="H223" s="15">
        <v>253.31</v>
      </c>
      <c r="I223" s="15">
        <v>0.09</v>
      </c>
      <c r="J223" s="15">
        <v>0.05</v>
      </c>
      <c r="K223" s="15">
        <v>0</v>
      </c>
      <c r="L223" s="15">
        <v>1.19</v>
      </c>
      <c r="M223" s="15">
        <v>13.66</v>
      </c>
      <c r="N223" s="15">
        <v>56.57</v>
      </c>
      <c r="O223" s="15">
        <v>20.83</v>
      </c>
      <c r="P223" s="15">
        <v>1.1000000000000001</v>
      </c>
    </row>
    <row r="224" spans="1:16" x14ac:dyDescent="0.25">
      <c r="A224" s="15" t="s">
        <v>29</v>
      </c>
      <c r="B224" s="15" t="s">
        <v>87</v>
      </c>
      <c r="C224" s="16" t="s">
        <v>138</v>
      </c>
      <c r="D224" s="18">
        <v>200</v>
      </c>
      <c r="E224" s="19">
        <v>0.56000000000000005</v>
      </c>
      <c r="F224" s="19">
        <v>0</v>
      </c>
      <c r="G224" s="19">
        <v>27.89</v>
      </c>
      <c r="H224" s="19">
        <v>113.79</v>
      </c>
      <c r="I224" s="19">
        <v>0.01</v>
      </c>
      <c r="J224" s="19">
        <v>0.15</v>
      </c>
      <c r="K224" s="19">
        <v>0.01</v>
      </c>
      <c r="L224" s="19">
        <v>1.68</v>
      </c>
      <c r="M224" s="19">
        <v>56.45</v>
      </c>
      <c r="N224" s="19">
        <v>18.309999999999999</v>
      </c>
      <c r="O224" s="19">
        <v>6.86</v>
      </c>
      <c r="P224" s="19">
        <v>1.59</v>
      </c>
    </row>
    <row r="225" spans="1:16" x14ac:dyDescent="0.25">
      <c r="A225" s="15" t="s">
        <v>30</v>
      </c>
      <c r="B225" s="31"/>
      <c r="C225" s="16" t="s">
        <v>69</v>
      </c>
      <c r="D225" s="20">
        <v>25</v>
      </c>
      <c r="E225" s="15">
        <v>1.97</v>
      </c>
      <c r="F225" s="15">
        <v>0.2</v>
      </c>
      <c r="G225" s="15">
        <v>13.3</v>
      </c>
      <c r="H225" s="15">
        <v>64.7</v>
      </c>
      <c r="I225" s="15">
        <v>0.03</v>
      </c>
      <c r="J225" s="15">
        <v>0</v>
      </c>
      <c r="K225" s="15">
        <v>0</v>
      </c>
      <c r="L225" s="15">
        <v>0</v>
      </c>
      <c r="M225" s="15">
        <v>5</v>
      </c>
      <c r="N225" s="15">
        <v>16</v>
      </c>
      <c r="O225" s="15">
        <v>3.5</v>
      </c>
      <c r="P225" s="15">
        <v>0.3</v>
      </c>
    </row>
    <row r="226" spans="1:16" x14ac:dyDescent="0.25">
      <c r="A226" s="15" t="s">
        <v>31</v>
      </c>
      <c r="B226" s="15"/>
      <c r="C226" s="16" t="s">
        <v>70</v>
      </c>
      <c r="D226" s="18">
        <v>25</v>
      </c>
      <c r="E226" s="19">
        <v>1.87</v>
      </c>
      <c r="F226" s="19">
        <v>0.27</v>
      </c>
      <c r="G226" s="19">
        <v>12.12</v>
      </c>
      <c r="H226" s="19">
        <v>59.5</v>
      </c>
      <c r="I226" s="19">
        <v>0.38</v>
      </c>
      <c r="J226" s="19">
        <v>0</v>
      </c>
      <c r="K226" s="19">
        <v>0</v>
      </c>
      <c r="L226" s="19">
        <v>0</v>
      </c>
      <c r="M226" s="19">
        <v>9.57</v>
      </c>
      <c r="N226" s="19">
        <v>44.2</v>
      </c>
      <c r="O226" s="19">
        <v>13.45</v>
      </c>
      <c r="P226" s="19">
        <v>0.75</v>
      </c>
    </row>
    <row r="227" spans="1:16" x14ac:dyDescent="0.25">
      <c r="A227" s="15"/>
      <c r="B227" s="15"/>
      <c r="C227" s="21" t="s">
        <v>33</v>
      </c>
      <c r="D227" s="23">
        <v>550</v>
      </c>
      <c r="E227" s="23">
        <f>SUM(E222:E226)</f>
        <v>24.24</v>
      </c>
      <c r="F227" s="23">
        <f t="shared" ref="F227:P227" si="21">SUM(F222:F226)</f>
        <v>21.759999999999998</v>
      </c>
      <c r="G227" s="23">
        <f t="shared" si="21"/>
        <v>104.72</v>
      </c>
      <c r="H227" s="23">
        <f t="shared" si="21"/>
        <v>714.61</v>
      </c>
      <c r="I227" s="23">
        <f t="shared" si="21"/>
        <v>0.57000000000000006</v>
      </c>
      <c r="J227" s="23">
        <f t="shared" si="21"/>
        <v>0.37</v>
      </c>
      <c r="K227" s="23">
        <f t="shared" si="21"/>
        <v>0.05</v>
      </c>
      <c r="L227" s="23">
        <f t="shared" si="21"/>
        <v>3.45</v>
      </c>
      <c r="M227" s="23">
        <f t="shared" si="21"/>
        <v>118.42000000000002</v>
      </c>
      <c r="N227" s="23">
        <f t="shared" si="21"/>
        <v>242.18</v>
      </c>
      <c r="O227" s="23">
        <f t="shared" si="21"/>
        <v>61.2</v>
      </c>
      <c r="P227" s="23">
        <f t="shared" si="21"/>
        <v>4.83</v>
      </c>
    </row>
    <row r="229" spans="1:16" x14ac:dyDescent="0.25">
      <c r="B229" s="14" t="s">
        <v>39</v>
      </c>
    </row>
    <row r="231" spans="1:16" x14ac:dyDescent="0.25">
      <c r="A231" s="15" t="s">
        <v>27</v>
      </c>
      <c r="B231" s="30" t="s">
        <v>116</v>
      </c>
      <c r="C231" s="16" t="s">
        <v>145</v>
      </c>
      <c r="D231" s="20">
        <v>60</v>
      </c>
      <c r="E231" s="19">
        <v>1.82</v>
      </c>
      <c r="F231" s="19">
        <v>6.83</v>
      </c>
      <c r="G231" s="19">
        <v>6.46</v>
      </c>
      <c r="H231" s="19">
        <v>94.2</v>
      </c>
      <c r="I231" s="19">
        <v>0.04</v>
      </c>
      <c r="J231" s="19">
        <v>6.72</v>
      </c>
      <c r="K231" s="19">
        <v>0.13</v>
      </c>
      <c r="L231" s="19">
        <v>1.39</v>
      </c>
      <c r="M231" s="19">
        <v>11.92</v>
      </c>
      <c r="N231" s="19">
        <v>31.39</v>
      </c>
      <c r="O231" s="19">
        <v>10.029999999999999</v>
      </c>
      <c r="P231" s="19">
        <v>0.44</v>
      </c>
    </row>
    <row r="232" spans="1:16" x14ac:dyDescent="0.25">
      <c r="A232" s="15"/>
      <c r="B232" s="15"/>
      <c r="C232" s="16" t="s">
        <v>146</v>
      </c>
      <c r="D232" s="20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</row>
    <row r="233" spans="1:16" x14ac:dyDescent="0.25">
      <c r="A233" s="15" t="s">
        <v>28</v>
      </c>
      <c r="B233" s="15" t="s">
        <v>93</v>
      </c>
      <c r="C233" s="16" t="s">
        <v>94</v>
      </c>
      <c r="D233" s="20" t="s">
        <v>120</v>
      </c>
      <c r="E233" s="15">
        <v>1.9</v>
      </c>
      <c r="F233" s="15">
        <v>6.66</v>
      </c>
      <c r="G233" s="15">
        <v>10.81</v>
      </c>
      <c r="H233" s="15">
        <v>111.11</v>
      </c>
      <c r="I233" s="15">
        <v>0.04</v>
      </c>
      <c r="J233" s="15">
        <v>10.86</v>
      </c>
      <c r="K233" s="15">
        <v>0.01</v>
      </c>
      <c r="L233" s="15">
        <v>2.5499999999999998</v>
      </c>
      <c r="M233" s="15">
        <v>47.82</v>
      </c>
      <c r="N233" s="15">
        <v>51.77</v>
      </c>
      <c r="O233" s="15">
        <v>39.619999999999997</v>
      </c>
      <c r="P233" s="15">
        <v>1.05</v>
      </c>
    </row>
    <row r="234" spans="1:16" x14ac:dyDescent="0.25">
      <c r="A234" s="15" t="s">
        <v>29</v>
      </c>
      <c r="B234" s="15" t="s">
        <v>170</v>
      </c>
      <c r="C234" s="16" t="s">
        <v>169</v>
      </c>
      <c r="D234" s="18">
        <v>120</v>
      </c>
      <c r="E234" s="19">
        <v>11.88</v>
      </c>
      <c r="F234" s="19">
        <v>8.0399999999999991</v>
      </c>
      <c r="G234" s="19">
        <v>7.68</v>
      </c>
      <c r="H234" s="19">
        <v>157.08000000000001</v>
      </c>
      <c r="I234" s="19">
        <v>0.14000000000000001</v>
      </c>
      <c r="J234" s="19">
        <v>0.38</v>
      </c>
      <c r="K234" s="19">
        <v>0.02</v>
      </c>
      <c r="L234" s="19">
        <v>0.91</v>
      </c>
      <c r="M234" s="19">
        <v>63.3</v>
      </c>
      <c r="N234" s="19">
        <v>283.91000000000003</v>
      </c>
      <c r="O234" s="19">
        <v>44.68</v>
      </c>
      <c r="P234" s="19">
        <v>1.32</v>
      </c>
    </row>
    <row r="235" spans="1:16" x14ac:dyDescent="0.25">
      <c r="A235" s="15" t="s">
        <v>30</v>
      </c>
      <c r="B235" s="15" t="s">
        <v>86</v>
      </c>
      <c r="C235" s="16" t="s">
        <v>85</v>
      </c>
      <c r="D235" s="20">
        <v>180</v>
      </c>
      <c r="E235" s="15">
        <v>4.66</v>
      </c>
      <c r="F235" s="15">
        <v>6.1</v>
      </c>
      <c r="G235" s="15">
        <v>48.33</v>
      </c>
      <c r="H235" s="15">
        <v>270.22000000000003</v>
      </c>
      <c r="I235" s="15">
        <v>0.04</v>
      </c>
      <c r="J235" s="15">
        <v>0.23</v>
      </c>
      <c r="K235" s="15">
        <v>0</v>
      </c>
      <c r="L235" s="15">
        <v>0.34</v>
      </c>
      <c r="M235" s="15">
        <v>3.98</v>
      </c>
      <c r="N235" s="15">
        <v>47.65</v>
      </c>
      <c r="O235" s="15">
        <v>12.13</v>
      </c>
      <c r="P235" s="15">
        <v>0.63</v>
      </c>
    </row>
    <row r="236" spans="1:16" x14ac:dyDescent="0.25">
      <c r="A236" s="15" t="s">
        <v>31</v>
      </c>
      <c r="B236" s="15" t="s">
        <v>90</v>
      </c>
      <c r="C236" s="16" t="s">
        <v>89</v>
      </c>
      <c r="D236" s="20" t="s">
        <v>65</v>
      </c>
      <c r="E236" s="19">
        <v>7.0000000000000007E-2</v>
      </c>
      <c r="F236" s="19">
        <v>0.01</v>
      </c>
      <c r="G236" s="19">
        <v>15.31</v>
      </c>
      <c r="H236" s="19">
        <v>61.62</v>
      </c>
      <c r="I236" s="19">
        <v>0</v>
      </c>
      <c r="J236" s="19">
        <v>2.9</v>
      </c>
      <c r="K236" s="19">
        <v>0</v>
      </c>
      <c r="L236" s="19">
        <v>0.01</v>
      </c>
      <c r="M236" s="19">
        <v>8.0500000000000007</v>
      </c>
      <c r="N236" s="19">
        <v>9.7899999999999991</v>
      </c>
      <c r="O236" s="19">
        <v>5.24</v>
      </c>
      <c r="P236" s="19">
        <v>0.9</v>
      </c>
    </row>
    <row r="237" spans="1:16" x14ac:dyDescent="0.25">
      <c r="A237" s="15" t="s">
        <v>32</v>
      </c>
      <c r="B237" s="15"/>
      <c r="C237" s="16" t="s">
        <v>69</v>
      </c>
      <c r="D237" s="18">
        <v>25</v>
      </c>
      <c r="E237" s="19">
        <v>1.97</v>
      </c>
      <c r="F237" s="19">
        <v>0.2</v>
      </c>
      <c r="G237" s="19">
        <v>13.3</v>
      </c>
      <c r="H237" s="19">
        <v>64.7</v>
      </c>
      <c r="I237" s="19">
        <v>0.03</v>
      </c>
      <c r="J237" s="19">
        <v>0</v>
      </c>
      <c r="K237" s="19">
        <v>0</v>
      </c>
      <c r="L237" s="19">
        <v>0</v>
      </c>
      <c r="M237" s="19">
        <v>5</v>
      </c>
      <c r="N237" s="19">
        <v>16</v>
      </c>
      <c r="O237" s="19">
        <v>3.5</v>
      </c>
      <c r="P237" s="19">
        <v>0.3</v>
      </c>
    </row>
    <row r="238" spans="1:16" x14ac:dyDescent="0.25">
      <c r="A238" s="15" t="s">
        <v>35</v>
      </c>
      <c r="B238" s="15"/>
      <c r="C238" s="16" t="s">
        <v>70</v>
      </c>
      <c r="D238" s="18">
        <v>25</v>
      </c>
      <c r="E238" s="19">
        <v>1.87</v>
      </c>
      <c r="F238" s="19">
        <v>0.27</v>
      </c>
      <c r="G238" s="19">
        <v>12.12</v>
      </c>
      <c r="H238" s="19">
        <v>59.5</v>
      </c>
      <c r="I238" s="19">
        <v>0.38</v>
      </c>
      <c r="J238" s="19">
        <v>0</v>
      </c>
      <c r="K238" s="19">
        <v>0</v>
      </c>
      <c r="L238" s="19">
        <v>0</v>
      </c>
      <c r="M238" s="19">
        <v>9.57</v>
      </c>
      <c r="N238" s="19">
        <v>44.2</v>
      </c>
      <c r="O238" s="19">
        <v>13.45</v>
      </c>
      <c r="P238" s="19">
        <v>0.75</v>
      </c>
    </row>
    <row r="239" spans="1:16" x14ac:dyDescent="0.25">
      <c r="A239" s="15"/>
      <c r="B239" s="15"/>
      <c r="C239" s="21" t="s">
        <v>36</v>
      </c>
      <c r="D239" s="23">
        <v>870</v>
      </c>
      <c r="E239" s="23">
        <f t="shared" ref="E239:P239" si="22">SUM(E231:E238)</f>
        <v>24.17</v>
      </c>
      <c r="F239" s="23">
        <f t="shared" si="22"/>
        <v>28.110000000000003</v>
      </c>
      <c r="G239" s="23">
        <f t="shared" si="22"/>
        <v>114.01</v>
      </c>
      <c r="H239" s="23">
        <f t="shared" si="22"/>
        <v>818.43000000000006</v>
      </c>
      <c r="I239" s="23">
        <f t="shared" si="22"/>
        <v>0.67</v>
      </c>
      <c r="J239" s="23">
        <f t="shared" si="22"/>
        <v>21.089999999999996</v>
      </c>
      <c r="K239" s="23">
        <f t="shared" si="22"/>
        <v>0.16</v>
      </c>
      <c r="L239" s="23">
        <f t="shared" si="22"/>
        <v>5.1999999999999993</v>
      </c>
      <c r="M239" s="23">
        <f t="shared" si="22"/>
        <v>149.63999999999999</v>
      </c>
      <c r="N239" s="23">
        <f t="shared" si="22"/>
        <v>484.71000000000004</v>
      </c>
      <c r="O239" s="23">
        <f t="shared" si="22"/>
        <v>128.64999999999998</v>
      </c>
      <c r="P239" s="23">
        <f t="shared" si="22"/>
        <v>5.39</v>
      </c>
    </row>
    <row r="240" spans="1:16" x14ac:dyDescent="0.25">
      <c r="A240" s="70"/>
      <c r="B240" s="70"/>
      <c r="C240" s="71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</row>
    <row r="241" spans="1:16" x14ac:dyDescent="0.25">
      <c r="A241" s="26"/>
      <c r="B241" s="26"/>
      <c r="C241" s="28" t="s">
        <v>37</v>
      </c>
      <c r="D241" s="36"/>
      <c r="E241" s="28">
        <f t="shared" ref="E241:P241" si="23">E227+E239</f>
        <v>48.41</v>
      </c>
      <c r="F241" s="28">
        <f t="shared" si="23"/>
        <v>49.870000000000005</v>
      </c>
      <c r="G241" s="28">
        <f t="shared" si="23"/>
        <v>218.73000000000002</v>
      </c>
      <c r="H241" s="28">
        <f t="shared" si="23"/>
        <v>1533.04</v>
      </c>
      <c r="I241" s="28">
        <f t="shared" si="23"/>
        <v>1.2400000000000002</v>
      </c>
      <c r="J241" s="28">
        <f t="shared" si="23"/>
        <v>21.459999999999997</v>
      </c>
      <c r="K241" s="28">
        <f t="shared" si="23"/>
        <v>0.21000000000000002</v>
      </c>
      <c r="L241" s="28">
        <f t="shared" si="23"/>
        <v>8.6499999999999986</v>
      </c>
      <c r="M241" s="28">
        <f t="shared" si="23"/>
        <v>268.06</v>
      </c>
      <c r="N241" s="28">
        <f t="shared" si="23"/>
        <v>726.8900000000001</v>
      </c>
      <c r="O241" s="28">
        <f t="shared" si="23"/>
        <v>189.84999999999997</v>
      </c>
      <c r="P241" s="28">
        <f t="shared" si="23"/>
        <v>10.219999999999999</v>
      </c>
    </row>
    <row r="245" spans="1:16" x14ac:dyDescent="0.25">
      <c r="P245">
        <v>9</v>
      </c>
    </row>
    <row r="248" spans="1:16" x14ac:dyDescent="0.25">
      <c r="A248" s="3" t="s">
        <v>1</v>
      </c>
      <c r="B248" s="3" t="s">
        <v>2</v>
      </c>
      <c r="C248" s="4" t="s">
        <v>3</v>
      </c>
      <c r="D248" s="4" t="s">
        <v>4</v>
      </c>
      <c r="E248" s="5" t="s">
        <v>5</v>
      </c>
      <c r="F248" s="6"/>
      <c r="G248" s="7"/>
      <c r="H248" s="8" t="s">
        <v>6</v>
      </c>
      <c r="I248" s="29"/>
      <c r="J248" s="6" t="s">
        <v>7</v>
      </c>
      <c r="K248" s="6"/>
      <c r="L248" s="7"/>
      <c r="M248" s="10" t="s">
        <v>8</v>
      </c>
      <c r="N248" s="6"/>
      <c r="O248" s="6"/>
      <c r="P248" s="7"/>
    </row>
    <row r="249" spans="1:16" x14ac:dyDescent="0.25">
      <c r="A249" s="11" t="s">
        <v>9</v>
      </c>
      <c r="B249" s="11" t="s">
        <v>10</v>
      </c>
      <c r="C249" s="11"/>
      <c r="D249" s="12" t="s">
        <v>11</v>
      </c>
      <c r="E249" s="13" t="s">
        <v>12</v>
      </c>
      <c r="F249" s="13" t="s">
        <v>13</v>
      </c>
      <c r="G249" s="13" t="s">
        <v>14</v>
      </c>
      <c r="H249" s="12" t="s">
        <v>15</v>
      </c>
      <c r="I249" s="13" t="s">
        <v>16</v>
      </c>
      <c r="J249" s="13" t="s">
        <v>17</v>
      </c>
      <c r="K249" s="13" t="s">
        <v>18</v>
      </c>
      <c r="L249" s="13" t="s">
        <v>19</v>
      </c>
      <c r="M249" s="13" t="s">
        <v>20</v>
      </c>
      <c r="N249" s="13" t="s">
        <v>21</v>
      </c>
      <c r="O249" s="13" t="s">
        <v>22</v>
      </c>
      <c r="P249" s="13" t="s">
        <v>23</v>
      </c>
    </row>
    <row r="250" spans="1:16" x14ac:dyDescent="0.25">
      <c r="A250" s="13">
        <v>1</v>
      </c>
      <c r="B250" s="13">
        <v>2</v>
      </c>
      <c r="C250" s="13">
        <v>3</v>
      </c>
      <c r="D250" s="13">
        <v>4</v>
      </c>
      <c r="E250" s="13">
        <v>5</v>
      </c>
      <c r="F250" s="13">
        <v>6</v>
      </c>
      <c r="G250" s="13">
        <v>7</v>
      </c>
      <c r="H250" s="13">
        <v>8</v>
      </c>
      <c r="I250" s="13">
        <v>9</v>
      </c>
      <c r="J250" s="13">
        <v>10</v>
      </c>
      <c r="K250" s="13">
        <v>11</v>
      </c>
      <c r="L250" s="13">
        <v>12</v>
      </c>
      <c r="M250" s="13">
        <v>13</v>
      </c>
      <c r="N250" s="13">
        <v>14</v>
      </c>
      <c r="O250" s="13">
        <v>15</v>
      </c>
      <c r="P250" s="13">
        <v>16</v>
      </c>
    </row>
    <row r="252" spans="1:16" x14ac:dyDescent="0.25">
      <c r="C252" s="14" t="s">
        <v>41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x14ac:dyDescent="0.25">
      <c r="A254" s="1"/>
      <c r="B254" s="14" t="s">
        <v>26</v>
      </c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x14ac:dyDescent="0.25">
      <c r="A256" s="15" t="s">
        <v>27</v>
      </c>
      <c r="B256" s="30" t="s">
        <v>66</v>
      </c>
      <c r="C256" s="16" t="s">
        <v>130</v>
      </c>
      <c r="D256" s="18" t="s">
        <v>120</v>
      </c>
      <c r="E256" s="19">
        <v>6.37</v>
      </c>
      <c r="F256" s="19">
        <v>8.23</v>
      </c>
      <c r="G256" s="19">
        <v>40.56</v>
      </c>
      <c r="H256" s="19">
        <v>261.38</v>
      </c>
      <c r="I256" s="19">
        <v>0.04</v>
      </c>
      <c r="J256" s="19">
        <v>1.51</v>
      </c>
      <c r="K256" s="19">
        <v>0.02</v>
      </c>
      <c r="L256" s="19">
        <v>0.21</v>
      </c>
      <c r="M256" s="19">
        <v>39.39</v>
      </c>
      <c r="N256" s="19">
        <v>117.76</v>
      </c>
      <c r="O256" s="19">
        <v>20.399999999999999</v>
      </c>
      <c r="P256" s="19">
        <v>0.51</v>
      </c>
    </row>
    <row r="257" spans="1:16" x14ac:dyDescent="0.25">
      <c r="A257" s="15" t="s">
        <v>28</v>
      </c>
      <c r="B257" s="19" t="s">
        <v>91</v>
      </c>
      <c r="C257" s="25" t="s">
        <v>92</v>
      </c>
      <c r="D257" s="18">
        <v>25</v>
      </c>
      <c r="E257" s="19">
        <v>5.8</v>
      </c>
      <c r="F257" s="19">
        <v>7.38</v>
      </c>
      <c r="G257" s="19">
        <v>0</v>
      </c>
      <c r="H257" s="19">
        <v>91</v>
      </c>
      <c r="I257" s="19">
        <v>0.01</v>
      </c>
      <c r="J257" s="19">
        <v>0.4</v>
      </c>
      <c r="K257" s="19">
        <v>7.0000000000000007E-2</v>
      </c>
      <c r="L257" s="19">
        <v>0.1</v>
      </c>
      <c r="M257" s="19">
        <v>250</v>
      </c>
      <c r="N257" s="19">
        <v>135</v>
      </c>
      <c r="O257" s="19">
        <v>12.5</v>
      </c>
      <c r="P257" s="19">
        <v>0.28000000000000003</v>
      </c>
    </row>
    <row r="258" spans="1:16" x14ac:dyDescent="0.25">
      <c r="A258" s="15" t="s">
        <v>29</v>
      </c>
      <c r="B258" s="15" t="s">
        <v>81</v>
      </c>
      <c r="C258" s="16" t="s">
        <v>80</v>
      </c>
      <c r="D258" s="20">
        <v>200</v>
      </c>
      <c r="E258" s="15">
        <v>1.36</v>
      </c>
      <c r="F258" s="15">
        <v>0</v>
      </c>
      <c r="G258" s="15">
        <v>29.02</v>
      </c>
      <c r="H258" s="15">
        <v>116.19</v>
      </c>
      <c r="I258" s="15">
        <v>0</v>
      </c>
      <c r="J258" s="15">
        <v>0</v>
      </c>
      <c r="K258" s="15">
        <v>0</v>
      </c>
      <c r="L258" s="15">
        <v>0</v>
      </c>
      <c r="M258" s="15">
        <v>0.68</v>
      </c>
      <c r="N258" s="15">
        <v>0</v>
      </c>
      <c r="O258" s="15">
        <v>0</v>
      </c>
      <c r="P258" s="15">
        <v>0.1</v>
      </c>
    </row>
    <row r="259" spans="1:16" x14ac:dyDescent="0.25">
      <c r="A259" s="15" t="s">
        <v>30</v>
      </c>
      <c r="B259" s="16"/>
      <c r="C259" s="16" t="s">
        <v>69</v>
      </c>
      <c r="D259" s="20">
        <v>25</v>
      </c>
      <c r="E259" s="15">
        <v>1.97</v>
      </c>
      <c r="F259" s="15">
        <v>0.2</v>
      </c>
      <c r="G259" s="15">
        <v>13.3</v>
      </c>
      <c r="H259" s="15">
        <v>64.7</v>
      </c>
      <c r="I259" s="15">
        <v>0.03</v>
      </c>
      <c r="J259" s="15">
        <v>0</v>
      </c>
      <c r="K259" s="15">
        <v>0</v>
      </c>
      <c r="L259" s="15">
        <v>0</v>
      </c>
      <c r="M259" s="15">
        <v>5</v>
      </c>
      <c r="N259" s="15">
        <v>16</v>
      </c>
      <c r="O259" s="15">
        <v>3.5</v>
      </c>
      <c r="P259" s="15">
        <v>0.3</v>
      </c>
    </row>
    <row r="260" spans="1:16" x14ac:dyDescent="0.25">
      <c r="A260" s="15" t="s">
        <v>31</v>
      </c>
      <c r="B260" s="15"/>
      <c r="C260" s="16" t="s">
        <v>139</v>
      </c>
      <c r="D260" s="18">
        <v>50</v>
      </c>
      <c r="E260" s="19">
        <v>3.63</v>
      </c>
      <c r="F260" s="19">
        <v>2.5</v>
      </c>
      <c r="G260" s="19">
        <v>30.65</v>
      </c>
      <c r="H260" s="19">
        <v>161.27000000000001</v>
      </c>
      <c r="I260" s="19">
        <v>0.04</v>
      </c>
      <c r="J260" s="19">
        <v>0.02</v>
      </c>
      <c r="K260" s="19">
        <v>0</v>
      </c>
      <c r="L260" s="19">
        <v>0</v>
      </c>
      <c r="M260" s="19">
        <v>6.98</v>
      </c>
      <c r="N260" s="19">
        <v>0</v>
      </c>
      <c r="O260" s="19">
        <v>0</v>
      </c>
      <c r="P260" s="19">
        <v>0.76</v>
      </c>
    </row>
    <row r="261" spans="1:16" x14ac:dyDescent="0.25">
      <c r="A261" s="15"/>
      <c r="B261" s="15"/>
      <c r="C261" s="40" t="s">
        <v>46</v>
      </c>
      <c r="D261" s="23">
        <v>555</v>
      </c>
      <c r="E261" s="23">
        <f>SUM(E256:E260)</f>
        <v>19.13</v>
      </c>
      <c r="F261" s="23">
        <f t="shared" ref="F261:P261" si="24">SUM(F256:F260)</f>
        <v>18.309999999999999</v>
      </c>
      <c r="G261" s="23">
        <f t="shared" si="24"/>
        <v>113.53</v>
      </c>
      <c r="H261" s="23">
        <f t="shared" si="24"/>
        <v>694.54</v>
      </c>
      <c r="I261" s="23">
        <f t="shared" si="24"/>
        <v>0.12</v>
      </c>
      <c r="J261" s="23">
        <f t="shared" si="24"/>
        <v>1.9300000000000002</v>
      </c>
      <c r="K261" s="23">
        <f t="shared" si="24"/>
        <v>9.0000000000000011E-2</v>
      </c>
      <c r="L261" s="23">
        <f t="shared" si="24"/>
        <v>0.31</v>
      </c>
      <c r="M261" s="23">
        <f t="shared" si="24"/>
        <v>302.05</v>
      </c>
      <c r="N261" s="23">
        <f t="shared" si="24"/>
        <v>268.76</v>
      </c>
      <c r="O261" s="23">
        <f t="shared" si="24"/>
        <v>36.4</v>
      </c>
      <c r="P261" s="23">
        <f t="shared" si="24"/>
        <v>1.95</v>
      </c>
    </row>
    <row r="262" spans="1:16" x14ac:dyDescent="0.25">
      <c r="A262" s="1"/>
      <c r="B262" s="14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x14ac:dyDescent="0.25">
      <c r="A263" s="1"/>
      <c r="B263" s="67" t="s">
        <v>111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x14ac:dyDescent="0.25">
      <c r="A264" s="15" t="s">
        <v>27</v>
      </c>
      <c r="B264" s="30" t="s">
        <v>160</v>
      </c>
      <c r="C264" s="16" t="s">
        <v>161</v>
      </c>
      <c r="D264" s="18">
        <v>60</v>
      </c>
      <c r="E264" s="19">
        <v>0.86</v>
      </c>
      <c r="F264" s="19">
        <v>3.05</v>
      </c>
      <c r="G264" s="19">
        <v>5.7</v>
      </c>
      <c r="H264" s="19">
        <v>45.21</v>
      </c>
      <c r="I264" s="19">
        <v>0.01</v>
      </c>
      <c r="J264" s="19">
        <v>1.42</v>
      </c>
      <c r="K264" s="19">
        <v>0</v>
      </c>
      <c r="L264" s="19">
        <v>3.02</v>
      </c>
      <c r="M264" s="19">
        <v>17.5</v>
      </c>
      <c r="N264" s="19">
        <v>19.12</v>
      </c>
      <c r="O264" s="19">
        <v>18.38</v>
      </c>
      <c r="P264" s="19">
        <v>0.68</v>
      </c>
    </row>
    <row r="265" spans="1:16" x14ac:dyDescent="0.25">
      <c r="A265" s="15"/>
      <c r="B265" s="19"/>
      <c r="C265" s="25" t="s">
        <v>162</v>
      </c>
      <c r="D265" s="18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</row>
    <row r="266" spans="1:16" x14ac:dyDescent="0.25">
      <c r="A266" s="15" t="s">
        <v>28</v>
      </c>
      <c r="B266" s="15" t="s">
        <v>113</v>
      </c>
      <c r="C266" s="16" t="s">
        <v>163</v>
      </c>
      <c r="D266" s="20" t="s">
        <v>122</v>
      </c>
      <c r="E266" s="15">
        <v>2.89</v>
      </c>
      <c r="F266" s="15">
        <v>5</v>
      </c>
      <c r="G266" s="15">
        <v>13.03</v>
      </c>
      <c r="H266" s="15">
        <v>108.65</v>
      </c>
      <c r="I266" s="15">
        <v>0.05</v>
      </c>
      <c r="J266" s="15">
        <v>4.13</v>
      </c>
      <c r="K266" s="15">
        <v>0.01</v>
      </c>
      <c r="L266" s="15">
        <v>0.31</v>
      </c>
      <c r="M266" s="15">
        <v>64.67</v>
      </c>
      <c r="N266" s="15">
        <v>64.25</v>
      </c>
      <c r="O266" s="15">
        <v>21.58</v>
      </c>
      <c r="P266" s="15">
        <v>0.65</v>
      </c>
    </row>
    <row r="267" spans="1:16" x14ac:dyDescent="0.25">
      <c r="A267" s="15" t="s">
        <v>29</v>
      </c>
      <c r="B267" s="15" t="s">
        <v>117</v>
      </c>
      <c r="C267" s="16" t="s">
        <v>124</v>
      </c>
      <c r="D267" s="20">
        <v>120</v>
      </c>
      <c r="E267" s="19">
        <v>12.82</v>
      </c>
      <c r="F267" s="19">
        <v>14.06</v>
      </c>
      <c r="G267" s="19">
        <v>6.89</v>
      </c>
      <c r="H267" s="19">
        <v>212.1</v>
      </c>
      <c r="I267" s="19">
        <v>7.0000000000000007E-2</v>
      </c>
      <c r="J267" s="19">
        <v>0.16</v>
      </c>
      <c r="K267" s="19">
        <v>0</v>
      </c>
      <c r="L267" s="19">
        <v>0.78</v>
      </c>
      <c r="M267" s="19">
        <v>33.04</v>
      </c>
      <c r="N267" s="19">
        <v>134.47</v>
      </c>
      <c r="O267" s="19">
        <v>25.55</v>
      </c>
      <c r="P267" s="19">
        <v>1.1200000000000001</v>
      </c>
    </row>
    <row r="268" spans="1:16" x14ac:dyDescent="0.25">
      <c r="A268" s="15" t="s">
        <v>30</v>
      </c>
      <c r="B268" s="15" t="s">
        <v>75</v>
      </c>
      <c r="C268" s="16" t="s">
        <v>74</v>
      </c>
      <c r="D268" s="20">
        <v>180</v>
      </c>
      <c r="E268" s="15">
        <v>6.62</v>
      </c>
      <c r="F268" s="15">
        <v>6.35</v>
      </c>
      <c r="G268" s="15">
        <v>42.39</v>
      </c>
      <c r="H268" s="15">
        <v>253.31</v>
      </c>
      <c r="I268" s="15">
        <v>0.09</v>
      </c>
      <c r="J268" s="15">
        <v>0.05</v>
      </c>
      <c r="K268" s="15">
        <v>0</v>
      </c>
      <c r="L268" s="15">
        <v>1.19</v>
      </c>
      <c r="M268" s="15">
        <v>13.66</v>
      </c>
      <c r="N268" s="15">
        <v>56.57</v>
      </c>
      <c r="O268" s="15">
        <v>20.83</v>
      </c>
      <c r="P268" s="15">
        <v>1.1000000000000001</v>
      </c>
    </row>
    <row r="269" spans="1:16" x14ac:dyDescent="0.25">
      <c r="A269" s="15" t="s">
        <v>31</v>
      </c>
      <c r="B269" s="15" t="s">
        <v>96</v>
      </c>
      <c r="C269" s="16" t="s">
        <v>178</v>
      </c>
      <c r="D269" s="20">
        <v>200</v>
      </c>
      <c r="E269" s="15">
        <v>0.16</v>
      </c>
      <c r="F269" s="15">
        <v>0</v>
      </c>
      <c r="G269" s="15">
        <v>14.99</v>
      </c>
      <c r="H269" s="15">
        <v>60.64</v>
      </c>
      <c r="I269" s="15">
        <v>0.03</v>
      </c>
      <c r="J269" s="15">
        <v>3.6</v>
      </c>
      <c r="K269" s="15">
        <v>0.14000000000000001</v>
      </c>
      <c r="L269" s="15">
        <v>0.2</v>
      </c>
      <c r="M269" s="15">
        <v>21.5</v>
      </c>
      <c r="N269" s="15">
        <v>22.46</v>
      </c>
      <c r="O269" s="15">
        <v>12.6</v>
      </c>
      <c r="P269" s="15">
        <v>0.65</v>
      </c>
    </row>
    <row r="270" spans="1:16" x14ac:dyDescent="0.25">
      <c r="A270" s="15" t="s">
        <v>32</v>
      </c>
      <c r="B270" s="15"/>
      <c r="C270" s="16" t="s">
        <v>69</v>
      </c>
      <c r="D270" s="18">
        <v>25</v>
      </c>
      <c r="E270" s="19">
        <v>1.97</v>
      </c>
      <c r="F270" s="19">
        <v>0.2</v>
      </c>
      <c r="G270" s="19">
        <v>13.3</v>
      </c>
      <c r="H270" s="19">
        <v>64.7</v>
      </c>
      <c r="I270" s="19">
        <v>0.03</v>
      </c>
      <c r="J270" s="19">
        <v>0</v>
      </c>
      <c r="K270" s="19">
        <v>0</v>
      </c>
      <c r="L270" s="19">
        <v>0</v>
      </c>
      <c r="M270" s="19">
        <v>5</v>
      </c>
      <c r="N270" s="19">
        <v>16</v>
      </c>
      <c r="O270" s="19">
        <v>3.5</v>
      </c>
      <c r="P270" s="19">
        <v>0.3</v>
      </c>
    </row>
    <row r="271" spans="1:16" x14ac:dyDescent="0.25">
      <c r="A271" s="15" t="s">
        <v>35</v>
      </c>
      <c r="B271" s="15"/>
      <c r="C271" s="16" t="s">
        <v>70</v>
      </c>
      <c r="D271" s="18">
        <v>25</v>
      </c>
      <c r="E271" s="19">
        <v>1.87</v>
      </c>
      <c r="F271" s="19">
        <v>0.27</v>
      </c>
      <c r="G271" s="19">
        <v>12.12</v>
      </c>
      <c r="H271" s="19">
        <v>59.5</v>
      </c>
      <c r="I271" s="19">
        <v>0.38</v>
      </c>
      <c r="J271" s="19">
        <v>0</v>
      </c>
      <c r="K271" s="19">
        <v>0</v>
      </c>
      <c r="L271" s="19">
        <v>0</v>
      </c>
      <c r="M271" s="19">
        <v>9.57</v>
      </c>
      <c r="N271" s="19">
        <v>44.2</v>
      </c>
      <c r="O271" s="19">
        <v>13.45</v>
      </c>
      <c r="P271" s="19">
        <v>0.75</v>
      </c>
    </row>
    <row r="272" spans="1:16" x14ac:dyDescent="0.25">
      <c r="A272" s="15"/>
      <c r="B272" s="15"/>
      <c r="C272" s="40" t="s">
        <v>142</v>
      </c>
      <c r="D272" s="23">
        <v>875</v>
      </c>
      <c r="E272" s="23">
        <f>SUM(E264:E271)</f>
        <v>27.19</v>
      </c>
      <c r="F272" s="23">
        <f t="shared" ref="F272:P272" si="25">SUM(F264:F271)</f>
        <v>28.93</v>
      </c>
      <c r="G272" s="23">
        <f t="shared" si="25"/>
        <v>108.42</v>
      </c>
      <c r="H272" s="23">
        <f t="shared" si="25"/>
        <v>804.11</v>
      </c>
      <c r="I272" s="23">
        <f t="shared" si="25"/>
        <v>0.66</v>
      </c>
      <c r="J272" s="23">
        <f t="shared" si="25"/>
        <v>9.36</v>
      </c>
      <c r="K272" s="23">
        <f t="shared" si="25"/>
        <v>0.15000000000000002</v>
      </c>
      <c r="L272" s="23">
        <f t="shared" si="25"/>
        <v>5.5000000000000009</v>
      </c>
      <c r="M272" s="23">
        <f t="shared" si="25"/>
        <v>164.94</v>
      </c>
      <c r="N272" s="23">
        <f t="shared" si="25"/>
        <v>357.07</v>
      </c>
      <c r="O272" s="23">
        <f t="shared" si="25"/>
        <v>115.88999999999999</v>
      </c>
      <c r="P272" s="23">
        <f t="shared" si="25"/>
        <v>5.25</v>
      </c>
    </row>
    <row r="274" spans="1:16" x14ac:dyDescent="0.25">
      <c r="A274" s="31"/>
      <c r="B274" s="31"/>
      <c r="C274" s="32" t="s">
        <v>71</v>
      </c>
      <c r="D274" s="31"/>
      <c r="E274" s="32">
        <f>E261+E272</f>
        <v>46.32</v>
      </c>
      <c r="F274" s="32">
        <f t="shared" ref="F274:P274" si="26">F261+F272</f>
        <v>47.239999999999995</v>
      </c>
      <c r="G274" s="32">
        <f t="shared" si="26"/>
        <v>221.95</v>
      </c>
      <c r="H274" s="32">
        <f t="shared" si="26"/>
        <v>1498.65</v>
      </c>
      <c r="I274" s="32">
        <f t="shared" si="26"/>
        <v>0.78</v>
      </c>
      <c r="J274" s="32">
        <f t="shared" si="26"/>
        <v>11.29</v>
      </c>
      <c r="K274" s="32">
        <f t="shared" si="26"/>
        <v>0.24000000000000005</v>
      </c>
      <c r="L274" s="32">
        <f t="shared" si="26"/>
        <v>5.8100000000000005</v>
      </c>
      <c r="M274" s="32">
        <f t="shared" si="26"/>
        <v>466.99</v>
      </c>
      <c r="N274" s="32">
        <f t="shared" si="26"/>
        <v>625.82999999999993</v>
      </c>
      <c r="O274" s="32">
        <f t="shared" si="26"/>
        <v>152.29</v>
      </c>
      <c r="P274" s="32">
        <f t="shared" si="26"/>
        <v>7.2</v>
      </c>
    </row>
    <row r="275" spans="1:16" x14ac:dyDescent="0.25">
      <c r="P275">
        <v>10</v>
      </c>
    </row>
    <row r="277" spans="1:16" x14ac:dyDescent="0.25">
      <c r="A277" s="3" t="s">
        <v>1</v>
      </c>
      <c r="B277" s="41" t="s">
        <v>2</v>
      </c>
      <c r="C277" s="42" t="s">
        <v>3</v>
      </c>
      <c r="D277" s="4" t="s">
        <v>4</v>
      </c>
      <c r="E277" s="5" t="s">
        <v>5</v>
      </c>
      <c r="F277" s="6"/>
      <c r="G277" s="7"/>
      <c r="H277" s="8" t="s">
        <v>6</v>
      </c>
      <c r="I277" s="29"/>
      <c r="J277" s="6" t="s">
        <v>7</v>
      </c>
      <c r="K277" s="6"/>
      <c r="L277" s="7"/>
      <c r="M277" s="10" t="s">
        <v>8</v>
      </c>
      <c r="N277" s="6"/>
      <c r="O277" s="6"/>
      <c r="P277" s="7"/>
    </row>
    <row r="278" spans="1:16" x14ac:dyDescent="0.25">
      <c r="A278" s="11" t="s">
        <v>9</v>
      </c>
      <c r="B278" s="43" t="s">
        <v>10</v>
      </c>
      <c r="C278" s="43"/>
      <c r="D278" s="12" t="s">
        <v>11</v>
      </c>
      <c r="E278" s="13" t="s">
        <v>12</v>
      </c>
      <c r="F278" s="13" t="s">
        <v>13</v>
      </c>
      <c r="G278" s="13" t="s">
        <v>14</v>
      </c>
      <c r="H278" s="12" t="s">
        <v>15</v>
      </c>
      <c r="I278" s="13" t="s">
        <v>16</v>
      </c>
      <c r="J278" s="13" t="s">
        <v>17</v>
      </c>
      <c r="K278" s="13" t="s">
        <v>18</v>
      </c>
      <c r="L278" s="13" t="s">
        <v>19</v>
      </c>
      <c r="M278" s="13" t="s">
        <v>20</v>
      </c>
      <c r="N278" s="13" t="s">
        <v>21</v>
      </c>
      <c r="O278" s="13" t="s">
        <v>22</v>
      </c>
      <c r="P278" s="13" t="s">
        <v>23</v>
      </c>
    </row>
    <row r="279" spans="1:16" x14ac:dyDescent="0.25">
      <c r="A279" s="13">
        <v>1</v>
      </c>
      <c r="B279" s="13">
        <v>2</v>
      </c>
      <c r="C279" s="13">
        <v>3</v>
      </c>
      <c r="D279" s="13">
        <v>4</v>
      </c>
      <c r="E279" s="13">
        <v>5</v>
      </c>
      <c r="F279" s="13">
        <v>6</v>
      </c>
      <c r="G279" s="13">
        <v>7</v>
      </c>
      <c r="H279" s="13">
        <v>8</v>
      </c>
      <c r="I279" s="13">
        <v>9</v>
      </c>
      <c r="J279" s="13">
        <v>10</v>
      </c>
      <c r="K279" s="13">
        <v>11</v>
      </c>
      <c r="L279" s="13">
        <v>12</v>
      </c>
      <c r="M279" s="13">
        <v>13</v>
      </c>
      <c r="N279" s="13">
        <v>14</v>
      </c>
      <c r="O279" s="13">
        <v>15</v>
      </c>
      <c r="P279" s="13">
        <v>16</v>
      </c>
    </row>
    <row r="280" spans="1:16" x14ac:dyDescent="0.25">
      <c r="C280" s="14" t="s">
        <v>42</v>
      </c>
    </row>
    <row r="281" spans="1:16" x14ac:dyDescent="0.25"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x14ac:dyDescent="0.25">
      <c r="B282" s="14" t="s">
        <v>26</v>
      </c>
      <c r="C282" s="1"/>
    </row>
    <row r="283" spans="1:16" x14ac:dyDescent="0.25">
      <c r="A283" s="4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x14ac:dyDescent="0.25">
      <c r="A284" s="24" t="s">
        <v>27</v>
      </c>
      <c r="B284" s="45" t="s">
        <v>95</v>
      </c>
      <c r="C284" s="16" t="s">
        <v>140</v>
      </c>
      <c r="D284" s="18" t="s">
        <v>120</v>
      </c>
      <c r="E284" s="19">
        <v>8.99</v>
      </c>
      <c r="F284" s="19">
        <v>8.3000000000000007</v>
      </c>
      <c r="G284" s="19">
        <v>49.18</v>
      </c>
      <c r="H284" s="19">
        <v>307.08</v>
      </c>
      <c r="I284" s="19">
        <v>0.1</v>
      </c>
      <c r="J284" s="19">
        <v>0.35</v>
      </c>
      <c r="K284" s="19">
        <v>0.01</v>
      </c>
      <c r="L284" s="19">
        <v>0.9</v>
      </c>
      <c r="M284" s="19">
        <v>145.6</v>
      </c>
      <c r="N284" s="19">
        <v>238.31</v>
      </c>
      <c r="O284" s="19">
        <v>53.33</v>
      </c>
      <c r="P284" s="19">
        <v>0.98</v>
      </c>
    </row>
    <row r="285" spans="1:16" x14ac:dyDescent="0.25">
      <c r="A285" s="15" t="s">
        <v>28</v>
      </c>
      <c r="B285" s="15" t="s">
        <v>106</v>
      </c>
      <c r="C285" s="16" t="s">
        <v>107</v>
      </c>
      <c r="D285" s="17">
        <v>10</v>
      </c>
      <c r="E285" s="15">
        <v>0.1</v>
      </c>
      <c r="F285" s="15">
        <v>7.2</v>
      </c>
      <c r="G285" s="15">
        <v>0.1</v>
      </c>
      <c r="H285" s="15">
        <v>66</v>
      </c>
      <c r="I285" s="15">
        <v>0</v>
      </c>
      <c r="J285" s="15">
        <v>0.28000000000000003</v>
      </c>
      <c r="K285" s="15">
        <v>0</v>
      </c>
      <c r="L285" s="15">
        <v>0.1</v>
      </c>
      <c r="M285" s="15">
        <v>2.2000000000000002</v>
      </c>
      <c r="N285" s="15">
        <v>1.9</v>
      </c>
      <c r="O285" s="15">
        <v>0.3</v>
      </c>
      <c r="P285" s="15">
        <v>0.02</v>
      </c>
    </row>
    <row r="286" spans="1:16" x14ac:dyDescent="0.25">
      <c r="A286" s="15" t="s">
        <v>29</v>
      </c>
      <c r="B286" s="25" t="s">
        <v>105</v>
      </c>
      <c r="C286" s="25" t="s">
        <v>119</v>
      </c>
      <c r="D286" s="18">
        <v>55</v>
      </c>
      <c r="E286" s="19">
        <v>6.99</v>
      </c>
      <c r="F286" s="19">
        <v>6.33</v>
      </c>
      <c r="G286" s="19">
        <v>0.39</v>
      </c>
      <c r="H286" s="19">
        <v>86.35</v>
      </c>
      <c r="I286" s="19">
        <v>0.01</v>
      </c>
      <c r="J286" s="19">
        <v>0</v>
      </c>
      <c r="K286" s="19">
        <v>0.03</v>
      </c>
      <c r="L286" s="19">
        <v>0.33</v>
      </c>
      <c r="M286" s="19">
        <v>10.039999999999999</v>
      </c>
      <c r="N286" s="19">
        <v>32.950000000000003</v>
      </c>
      <c r="O286" s="19">
        <v>1.98</v>
      </c>
      <c r="P286" s="19">
        <v>0.47</v>
      </c>
    </row>
    <row r="287" spans="1:16" x14ac:dyDescent="0.25">
      <c r="A287" s="15" t="s">
        <v>30</v>
      </c>
      <c r="B287" s="15" t="s">
        <v>90</v>
      </c>
      <c r="C287" s="16" t="s">
        <v>89</v>
      </c>
      <c r="D287" s="20" t="s">
        <v>65</v>
      </c>
      <c r="E287" s="19">
        <v>7.0000000000000007E-2</v>
      </c>
      <c r="F287" s="19">
        <v>0.01</v>
      </c>
      <c r="G287" s="19">
        <v>15.31</v>
      </c>
      <c r="H287" s="19">
        <v>61.62</v>
      </c>
      <c r="I287" s="19">
        <v>0</v>
      </c>
      <c r="J287" s="19">
        <v>2.9</v>
      </c>
      <c r="K287" s="19">
        <v>0</v>
      </c>
      <c r="L287" s="19">
        <v>0.01</v>
      </c>
      <c r="M287" s="19">
        <v>8.0500000000000007</v>
      </c>
      <c r="N287" s="19">
        <v>9.7899999999999991</v>
      </c>
      <c r="O287" s="19">
        <v>5.24</v>
      </c>
      <c r="P287" s="19">
        <v>0.9</v>
      </c>
    </row>
    <row r="288" spans="1:16" x14ac:dyDescent="0.25">
      <c r="A288" s="15" t="s">
        <v>31</v>
      </c>
      <c r="B288" s="15"/>
      <c r="C288" s="16" t="s">
        <v>69</v>
      </c>
      <c r="D288" s="20">
        <v>25</v>
      </c>
      <c r="E288" s="15">
        <v>1.97</v>
      </c>
      <c r="F288" s="15">
        <v>0.2</v>
      </c>
      <c r="G288" s="15">
        <v>13.3</v>
      </c>
      <c r="H288" s="15">
        <v>64.7</v>
      </c>
      <c r="I288" s="15">
        <v>0.03</v>
      </c>
      <c r="J288" s="15">
        <v>0</v>
      </c>
      <c r="K288" s="15">
        <v>0</v>
      </c>
      <c r="L288" s="15">
        <v>0</v>
      </c>
      <c r="M288" s="15">
        <v>5</v>
      </c>
      <c r="N288" s="15">
        <v>16</v>
      </c>
      <c r="O288" s="15">
        <v>3.5</v>
      </c>
      <c r="P288" s="15">
        <v>0.3</v>
      </c>
    </row>
    <row r="289" spans="1:17" x14ac:dyDescent="0.25">
      <c r="A289" s="15" t="s">
        <v>32</v>
      </c>
      <c r="B289" s="15"/>
      <c r="C289" s="16" t="s">
        <v>70</v>
      </c>
      <c r="D289" s="18">
        <v>25</v>
      </c>
      <c r="E289" s="19">
        <v>1.87</v>
      </c>
      <c r="F289" s="19">
        <v>0.27</v>
      </c>
      <c r="G289" s="19">
        <v>12.12</v>
      </c>
      <c r="H289" s="19">
        <v>59.5</v>
      </c>
      <c r="I289" s="19">
        <v>0.38</v>
      </c>
      <c r="J289" s="19">
        <v>0</v>
      </c>
      <c r="K289" s="19">
        <v>0</v>
      </c>
      <c r="L289" s="19">
        <v>0</v>
      </c>
      <c r="M289" s="19">
        <v>9.57</v>
      </c>
      <c r="N289" s="19">
        <v>44.2</v>
      </c>
      <c r="O289" s="19">
        <v>13.45</v>
      </c>
      <c r="P289" s="19">
        <v>0.75</v>
      </c>
    </row>
    <row r="290" spans="1:17" x14ac:dyDescent="0.25">
      <c r="A290" s="15"/>
      <c r="B290" s="15"/>
      <c r="C290" s="21" t="s">
        <v>33</v>
      </c>
      <c r="D290" s="23">
        <v>575</v>
      </c>
      <c r="E290" s="23">
        <f>SUM(E284:E289)</f>
        <v>19.989999999999998</v>
      </c>
      <c r="F290" s="23">
        <f t="shared" ref="F290:P290" si="27">SUM(F284:F289)</f>
        <v>22.31</v>
      </c>
      <c r="G290" s="23">
        <f t="shared" si="27"/>
        <v>90.4</v>
      </c>
      <c r="H290" s="23">
        <f t="shared" si="27"/>
        <v>645.25</v>
      </c>
      <c r="I290" s="23">
        <f t="shared" si="27"/>
        <v>0.52</v>
      </c>
      <c r="J290" s="23">
        <f t="shared" si="27"/>
        <v>3.53</v>
      </c>
      <c r="K290" s="23">
        <f t="shared" si="27"/>
        <v>0.04</v>
      </c>
      <c r="L290" s="23">
        <f t="shared" si="27"/>
        <v>1.34</v>
      </c>
      <c r="M290" s="23">
        <f t="shared" si="27"/>
        <v>180.45999999999998</v>
      </c>
      <c r="N290" s="23">
        <f t="shared" si="27"/>
        <v>343.15000000000003</v>
      </c>
      <c r="O290" s="23">
        <f t="shared" si="27"/>
        <v>77.8</v>
      </c>
      <c r="P290" s="23">
        <f t="shared" si="27"/>
        <v>3.42</v>
      </c>
    </row>
    <row r="291" spans="1:17" x14ac:dyDescent="0.25">
      <c r="A291" s="33"/>
      <c r="B291" s="57" t="s">
        <v>111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7" x14ac:dyDescent="0.25">
      <c r="A292" s="24" t="s">
        <v>27</v>
      </c>
      <c r="B292" s="15" t="s">
        <v>112</v>
      </c>
      <c r="C292" s="16" t="s">
        <v>143</v>
      </c>
      <c r="D292" s="17">
        <v>60</v>
      </c>
      <c r="E292" s="15">
        <v>0.48</v>
      </c>
      <c r="F292" s="15">
        <v>0.06</v>
      </c>
      <c r="G292" s="15">
        <v>1.38</v>
      </c>
      <c r="H292" s="15">
        <v>7.8</v>
      </c>
      <c r="I292" s="15">
        <v>0.01</v>
      </c>
      <c r="J292" s="15">
        <v>3</v>
      </c>
      <c r="K292" s="15">
        <v>0</v>
      </c>
      <c r="L292" s="15">
        <v>0.06</v>
      </c>
      <c r="M292" s="15">
        <v>15</v>
      </c>
      <c r="N292" s="15">
        <v>12</v>
      </c>
      <c r="O292" s="15">
        <v>6</v>
      </c>
      <c r="P292" s="15">
        <v>0.72</v>
      </c>
    </row>
    <row r="293" spans="1:17" x14ac:dyDescent="0.25">
      <c r="A293" s="15" t="s">
        <v>28</v>
      </c>
      <c r="B293" s="15" t="s">
        <v>72</v>
      </c>
      <c r="C293" s="16" t="s">
        <v>159</v>
      </c>
      <c r="D293" s="20" t="s">
        <v>120</v>
      </c>
      <c r="E293" s="15">
        <v>2.09</v>
      </c>
      <c r="F293" s="15">
        <v>6.33</v>
      </c>
      <c r="G293" s="15">
        <v>10.64</v>
      </c>
      <c r="H293" s="15">
        <v>107.83</v>
      </c>
      <c r="I293" s="15">
        <v>0.05</v>
      </c>
      <c r="J293" s="15">
        <v>14.36</v>
      </c>
      <c r="K293" s="15">
        <v>0.15</v>
      </c>
      <c r="L293" s="15">
        <v>0.22</v>
      </c>
      <c r="M293" s="15">
        <v>76.87</v>
      </c>
      <c r="N293" s="15">
        <v>60.89</v>
      </c>
      <c r="O293" s="15">
        <v>35.799999999999997</v>
      </c>
      <c r="P293" s="15">
        <v>1.1200000000000001</v>
      </c>
    </row>
    <row r="294" spans="1:17" x14ac:dyDescent="0.25">
      <c r="A294" s="15" t="s">
        <v>29</v>
      </c>
      <c r="B294" s="19" t="s">
        <v>171</v>
      </c>
      <c r="C294" s="25" t="s">
        <v>172</v>
      </c>
      <c r="D294" s="18">
        <v>220</v>
      </c>
      <c r="E294" s="19">
        <v>22.54</v>
      </c>
      <c r="F294" s="19">
        <v>17.329999999999998</v>
      </c>
      <c r="G294" s="19">
        <v>22.13</v>
      </c>
      <c r="H294" s="19">
        <v>334.08</v>
      </c>
      <c r="I294" s="19">
        <v>0.2</v>
      </c>
      <c r="J294" s="19">
        <v>23.5</v>
      </c>
      <c r="K294" s="19">
        <v>0.01</v>
      </c>
      <c r="L294" s="19">
        <v>0.66</v>
      </c>
      <c r="M294" s="19">
        <v>26.48</v>
      </c>
      <c r="N294" s="19">
        <v>291.98</v>
      </c>
      <c r="O294" s="19">
        <v>57.85</v>
      </c>
      <c r="P294" s="19">
        <v>3.36</v>
      </c>
    </row>
    <row r="295" spans="1:17" x14ac:dyDescent="0.25">
      <c r="A295" s="15" t="s">
        <v>30</v>
      </c>
      <c r="B295" s="15" t="s">
        <v>87</v>
      </c>
      <c r="C295" s="16" t="s">
        <v>138</v>
      </c>
      <c r="D295" s="18">
        <v>200</v>
      </c>
      <c r="E295" s="19">
        <v>0.56000000000000005</v>
      </c>
      <c r="F295" s="19">
        <v>0</v>
      </c>
      <c r="G295" s="19">
        <v>27.89</v>
      </c>
      <c r="H295" s="19">
        <v>113.79</v>
      </c>
      <c r="I295" s="19">
        <v>0.01</v>
      </c>
      <c r="J295" s="19">
        <v>0.15</v>
      </c>
      <c r="K295" s="19">
        <v>0.01</v>
      </c>
      <c r="L295" s="19">
        <v>1.68</v>
      </c>
      <c r="M295" s="19">
        <v>56.45</v>
      </c>
      <c r="N295" s="19">
        <v>18.309999999999999</v>
      </c>
      <c r="O295" s="19">
        <v>6.86</v>
      </c>
      <c r="P295" s="19">
        <v>1.59</v>
      </c>
    </row>
    <row r="296" spans="1:17" x14ac:dyDescent="0.25">
      <c r="A296" s="15" t="s">
        <v>31</v>
      </c>
      <c r="B296" s="15"/>
      <c r="C296" s="16" t="s">
        <v>69</v>
      </c>
      <c r="D296" s="18">
        <v>50</v>
      </c>
      <c r="E296" s="19">
        <v>3.94</v>
      </c>
      <c r="F296" s="19">
        <v>0.4</v>
      </c>
      <c r="G296" s="19">
        <v>26.6</v>
      </c>
      <c r="H296" s="19">
        <v>129.4</v>
      </c>
      <c r="I296" s="19">
        <v>0.06</v>
      </c>
      <c r="J296" s="19">
        <v>0</v>
      </c>
      <c r="K296" s="19">
        <v>0</v>
      </c>
      <c r="L296" s="19">
        <v>0</v>
      </c>
      <c r="M296" s="19">
        <v>10</v>
      </c>
      <c r="N296" s="19">
        <v>32</v>
      </c>
      <c r="O296" s="19">
        <v>7</v>
      </c>
      <c r="P296" s="19">
        <v>0.6</v>
      </c>
    </row>
    <row r="297" spans="1:17" x14ac:dyDescent="0.25">
      <c r="A297" s="15" t="s">
        <v>32</v>
      </c>
      <c r="B297" s="15"/>
      <c r="C297" s="16" t="s">
        <v>70</v>
      </c>
      <c r="D297" s="18">
        <v>25</v>
      </c>
      <c r="E297" s="19">
        <v>1.87</v>
      </c>
      <c r="F297" s="19">
        <v>0.27</v>
      </c>
      <c r="G297" s="19">
        <v>12.12</v>
      </c>
      <c r="H297" s="19">
        <v>59.5</v>
      </c>
      <c r="I297" s="19">
        <v>0.38</v>
      </c>
      <c r="J297" s="19">
        <v>0</v>
      </c>
      <c r="K297" s="19">
        <v>0</v>
      </c>
      <c r="L297" s="19">
        <v>0</v>
      </c>
      <c r="M297" s="19">
        <v>9.57</v>
      </c>
      <c r="N297" s="19">
        <v>44.2</v>
      </c>
      <c r="O297" s="19">
        <v>13.45</v>
      </c>
      <c r="P297" s="19">
        <v>0.75</v>
      </c>
    </row>
    <row r="298" spans="1:17" x14ac:dyDescent="0.25">
      <c r="A298" s="15"/>
      <c r="B298" s="15"/>
      <c r="C298" s="21" t="s">
        <v>36</v>
      </c>
      <c r="D298" s="23">
        <v>810</v>
      </c>
      <c r="E298" s="23">
        <f>SUM(E292:E297)</f>
        <v>31.48</v>
      </c>
      <c r="F298" s="23">
        <f t="shared" ref="F298:P298" si="28">SUM(F292:F297)</f>
        <v>24.389999999999997</v>
      </c>
      <c r="G298" s="23">
        <f t="shared" si="28"/>
        <v>100.76</v>
      </c>
      <c r="H298" s="23">
        <f t="shared" si="28"/>
        <v>752.4</v>
      </c>
      <c r="I298" s="23">
        <f t="shared" si="28"/>
        <v>0.71</v>
      </c>
      <c r="J298" s="23">
        <f t="shared" si="28"/>
        <v>41.01</v>
      </c>
      <c r="K298" s="23">
        <f t="shared" si="28"/>
        <v>0.17</v>
      </c>
      <c r="L298" s="23">
        <f t="shared" si="28"/>
        <v>2.62</v>
      </c>
      <c r="M298" s="23">
        <f t="shared" si="28"/>
        <v>194.37</v>
      </c>
      <c r="N298" s="23">
        <f t="shared" si="28"/>
        <v>459.38</v>
      </c>
      <c r="O298" s="23">
        <f t="shared" si="28"/>
        <v>126.96000000000001</v>
      </c>
      <c r="P298" s="23">
        <f t="shared" si="28"/>
        <v>8.14</v>
      </c>
      <c r="Q298" s="68"/>
    </row>
    <row r="299" spans="1:17" x14ac:dyDescent="0.25"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7" x14ac:dyDescent="0.25">
      <c r="A300" s="13"/>
      <c r="B300" s="26"/>
      <c r="C300" s="28" t="s">
        <v>37</v>
      </c>
      <c r="D300" s="36"/>
      <c r="E300" s="22">
        <f>E290+E298</f>
        <v>51.47</v>
      </c>
      <c r="F300" s="22">
        <f t="shared" ref="F300:P300" si="29">F290+F298</f>
        <v>46.699999999999996</v>
      </c>
      <c r="G300" s="22">
        <f t="shared" si="29"/>
        <v>191.16000000000003</v>
      </c>
      <c r="H300" s="22">
        <f t="shared" si="29"/>
        <v>1397.65</v>
      </c>
      <c r="I300" s="22">
        <f t="shared" si="29"/>
        <v>1.23</v>
      </c>
      <c r="J300" s="22">
        <f t="shared" si="29"/>
        <v>44.54</v>
      </c>
      <c r="K300" s="22">
        <f t="shared" si="29"/>
        <v>0.21000000000000002</v>
      </c>
      <c r="L300" s="22">
        <f t="shared" si="29"/>
        <v>3.96</v>
      </c>
      <c r="M300" s="22">
        <f t="shared" si="29"/>
        <v>374.83</v>
      </c>
      <c r="N300" s="22">
        <f t="shared" si="29"/>
        <v>802.53</v>
      </c>
      <c r="O300" s="22">
        <f t="shared" si="29"/>
        <v>204.76</v>
      </c>
      <c r="P300" s="22">
        <f t="shared" si="29"/>
        <v>11.56</v>
      </c>
    </row>
    <row r="301" spans="1:17" x14ac:dyDescent="0.25"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3" spans="1:17" x14ac:dyDescent="0.25">
      <c r="A303" s="1"/>
      <c r="P303">
        <v>11</v>
      </c>
    </row>
    <row r="305" spans="1:16" x14ac:dyDescent="0.25">
      <c r="C305" s="1"/>
    </row>
    <row r="306" spans="1:16" x14ac:dyDescent="0.25">
      <c r="C306" s="1"/>
      <c r="D306" s="1" t="s">
        <v>47</v>
      </c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x14ac:dyDescent="0.2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x14ac:dyDescent="0.25">
      <c r="C308" s="1"/>
      <c r="D308" s="5" t="s">
        <v>5</v>
      </c>
      <c r="E308" s="6"/>
      <c r="F308" s="7"/>
      <c r="G308" s="8" t="s">
        <v>6</v>
      </c>
      <c r="H308" s="29"/>
      <c r="I308" s="6" t="s">
        <v>7</v>
      </c>
      <c r="J308" s="6"/>
      <c r="K308" s="7"/>
      <c r="L308" s="10" t="s">
        <v>8</v>
      </c>
      <c r="M308" s="6"/>
      <c r="N308" s="6"/>
      <c r="O308" s="6"/>
      <c r="P308" s="46"/>
    </row>
    <row r="309" spans="1:16" x14ac:dyDescent="0.25">
      <c r="C309" s="1"/>
      <c r="D309" s="13" t="s">
        <v>12</v>
      </c>
      <c r="E309" s="13" t="s">
        <v>13</v>
      </c>
      <c r="F309" s="13" t="s">
        <v>14</v>
      </c>
      <c r="G309" s="12" t="s">
        <v>15</v>
      </c>
      <c r="H309" s="13" t="s">
        <v>16</v>
      </c>
      <c r="I309" s="13" t="s">
        <v>17</v>
      </c>
      <c r="J309" s="13" t="s">
        <v>18</v>
      </c>
      <c r="K309" s="13" t="s">
        <v>19</v>
      </c>
      <c r="L309" s="13" t="s">
        <v>20</v>
      </c>
      <c r="M309" s="13" t="s">
        <v>21</v>
      </c>
      <c r="N309" s="13" t="s">
        <v>22</v>
      </c>
      <c r="O309" s="47" t="s">
        <v>23</v>
      </c>
      <c r="P309" s="48"/>
    </row>
    <row r="310" spans="1:16" x14ac:dyDescent="0.25">
      <c r="C310" s="14"/>
      <c r="D310" s="4">
        <v>5</v>
      </c>
      <c r="E310" s="4">
        <v>6</v>
      </c>
      <c r="F310" s="4">
        <v>7</v>
      </c>
      <c r="G310" s="4">
        <v>8</v>
      </c>
      <c r="H310" s="4">
        <v>9</v>
      </c>
      <c r="I310" s="4">
        <v>10</v>
      </c>
      <c r="J310" s="4">
        <v>11</v>
      </c>
      <c r="K310" s="4">
        <v>12</v>
      </c>
      <c r="L310" s="4">
        <v>13</v>
      </c>
      <c r="M310" s="4">
        <v>14</v>
      </c>
      <c r="N310" s="4">
        <v>15</v>
      </c>
      <c r="O310" s="8">
        <v>16</v>
      </c>
      <c r="P310" s="48"/>
    </row>
    <row r="311" spans="1:16" x14ac:dyDescent="0.25">
      <c r="C311" s="49" t="s">
        <v>48</v>
      </c>
      <c r="D311" s="20">
        <v>44.45</v>
      </c>
      <c r="E311" s="20">
        <v>49.84</v>
      </c>
      <c r="F311" s="20">
        <v>197.79</v>
      </c>
      <c r="G311" s="20">
        <v>1424.97</v>
      </c>
      <c r="H311" s="20">
        <v>0.98</v>
      </c>
      <c r="I311" s="20">
        <v>26.9</v>
      </c>
      <c r="J311" s="20">
        <v>0.28000000000000003</v>
      </c>
      <c r="K311" s="20">
        <v>3.88</v>
      </c>
      <c r="L311" s="20">
        <v>409.26</v>
      </c>
      <c r="M311" s="20">
        <v>684.1</v>
      </c>
      <c r="N311" s="20">
        <v>174.31</v>
      </c>
      <c r="O311" s="20">
        <v>12.75</v>
      </c>
      <c r="P311" s="50"/>
    </row>
    <row r="312" spans="1:16" x14ac:dyDescent="0.25">
      <c r="C312" s="49" t="s">
        <v>49</v>
      </c>
      <c r="D312" s="51">
        <v>46.47</v>
      </c>
      <c r="E312" s="51">
        <v>47.149999999999991</v>
      </c>
      <c r="F312" s="51">
        <v>182.05</v>
      </c>
      <c r="G312" s="51">
        <v>1360.9500000000003</v>
      </c>
      <c r="H312" s="51">
        <v>1.23</v>
      </c>
      <c r="I312" s="51">
        <v>32.479999999999997</v>
      </c>
      <c r="J312" s="51">
        <v>0.31000000000000005</v>
      </c>
      <c r="K312" s="51">
        <v>6.6899999999999986</v>
      </c>
      <c r="L312" s="51">
        <v>217.5</v>
      </c>
      <c r="M312" s="51">
        <v>661.78</v>
      </c>
      <c r="N312" s="51">
        <v>190.04999999999998</v>
      </c>
      <c r="O312" s="52">
        <v>8.6199999999999992</v>
      </c>
      <c r="P312" s="53"/>
    </row>
    <row r="313" spans="1:16" x14ac:dyDescent="0.25">
      <c r="C313" s="49" t="s">
        <v>50</v>
      </c>
      <c r="D313" s="51">
        <v>53.63</v>
      </c>
      <c r="E313" s="51">
        <v>61.68</v>
      </c>
      <c r="F313" s="51">
        <v>256.11</v>
      </c>
      <c r="G313" s="51">
        <v>1698.32</v>
      </c>
      <c r="H313" s="51">
        <v>1.07</v>
      </c>
      <c r="I313" s="51">
        <v>22.26</v>
      </c>
      <c r="J313" s="51">
        <v>0.18</v>
      </c>
      <c r="K313" s="51">
        <v>8.31</v>
      </c>
      <c r="L313" s="51">
        <v>579.79</v>
      </c>
      <c r="M313" s="51">
        <v>855.32</v>
      </c>
      <c r="N313" s="51">
        <v>214.92</v>
      </c>
      <c r="O313" s="52">
        <v>15.38</v>
      </c>
      <c r="P313" s="53"/>
    </row>
    <row r="314" spans="1:16" x14ac:dyDescent="0.25">
      <c r="C314" s="54" t="s">
        <v>51</v>
      </c>
      <c r="D314" s="51">
        <v>65.91</v>
      </c>
      <c r="E314" s="51">
        <v>82.2</v>
      </c>
      <c r="F314" s="51">
        <v>172.36</v>
      </c>
      <c r="G314" s="51">
        <v>1699.57</v>
      </c>
      <c r="H314" s="51">
        <v>1.3</v>
      </c>
      <c r="I314" s="51">
        <v>15.52</v>
      </c>
      <c r="J314" s="51">
        <v>0.39</v>
      </c>
      <c r="K314" s="51">
        <v>8.84</v>
      </c>
      <c r="L314" s="51">
        <v>315.58999999999997</v>
      </c>
      <c r="M314" s="51">
        <v>646.25</v>
      </c>
      <c r="N314" s="51">
        <v>158.63</v>
      </c>
      <c r="O314" s="52">
        <v>10.11</v>
      </c>
      <c r="P314" s="53"/>
    </row>
    <row r="315" spans="1:16" x14ac:dyDescent="0.25">
      <c r="B315" s="1"/>
      <c r="C315" s="54" t="s">
        <v>52</v>
      </c>
      <c r="D315" s="51">
        <v>43.04</v>
      </c>
      <c r="E315" s="51">
        <v>48.64</v>
      </c>
      <c r="F315" s="51">
        <v>202.02</v>
      </c>
      <c r="G315" s="51">
        <v>1429.66</v>
      </c>
      <c r="H315" s="51">
        <v>0.87</v>
      </c>
      <c r="I315" s="51">
        <v>26.4</v>
      </c>
      <c r="J315" s="51">
        <v>0.12</v>
      </c>
      <c r="K315" s="51">
        <v>4.2300000000000004</v>
      </c>
      <c r="L315" s="51">
        <v>406.38</v>
      </c>
      <c r="M315" s="51">
        <v>652.96</v>
      </c>
      <c r="N315" s="51">
        <v>163.01</v>
      </c>
      <c r="O315" s="51">
        <v>7.52</v>
      </c>
      <c r="P315" s="53"/>
    </row>
    <row r="316" spans="1:16" x14ac:dyDescent="0.25">
      <c r="B316" s="1"/>
      <c r="C316" s="54" t="s">
        <v>53</v>
      </c>
      <c r="D316" s="51">
        <v>48.29</v>
      </c>
      <c r="E316" s="51">
        <v>53.08</v>
      </c>
      <c r="F316" s="51">
        <v>218.13</v>
      </c>
      <c r="G316" s="51">
        <v>1558.17</v>
      </c>
      <c r="H316" s="51">
        <v>0.93</v>
      </c>
      <c r="I316" s="51">
        <v>15.31</v>
      </c>
      <c r="J316" s="51">
        <v>0.03</v>
      </c>
      <c r="K316" s="51">
        <v>5.53</v>
      </c>
      <c r="L316" s="51">
        <v>333.92</v>
      </c>
      <c r="M316" s="51">
        <v>626.45000000000005</v>
      </c>
      <c r="N316" s="51">
        <v>154.9</v>
      </c>
      <c r="O316" s="51">
        <v>8.56</v>
      </c>
      <c r="P316" s="53"/>
    </row>
    <row r="317" spans="1:16" x14ac:dyDescent="0.25">
      <c r="A317" s="44"/>
      <c r="B317" s="1"/>
      <c r="C317" s="54" t="s">
        <v>180</v>
      </c>
      <c r="D317" s="51">
        <v>69.739999999999995</v>
      </c>
      <c r="E317" s="51">
        <v>59.08</v>
      </c>
      <c r="F317" s="51">
        <v>210.77</v>
      </c>
      <c r="G317" s="51">
        <v>1561.42</v>
      </c>
      <c r="H317" s="51">
        <v>1.02</v>
      </c>
      <c r="I317" s="51">
        <v>34.630000000000003</v>
      </c>
      <c r="J317" s="51">
        <v>0.27</v>
      </c>
      <c r="K317" s="51">
        <v>7</v>
      </c>
      <c r="L317" s="51">
        <v>671.91</v>
      </c>
      <c r="M317" s="51">
        <v>987.75</v>
      </c>
      <c r="N317" s="51">
        <v>216.65</v>
      </c>
      <c r="O317" s="52">
        <v>14.43</v>
      </c>
      <c r="P317" s="53"/>
    </row>
    <row r="318" spans="1:16" x14ac:dyDescent="0.25">
      <c r="A318" s="1"/>
      <c r="B318" s="1"/>
      <c r="C318" s="54" t="s">
        <v>181</v>
      </c>
      <c r="D318" s="51">
        <v>48.41</v>
      </c>
      <c r="E318" s="51">
        <v>49.87</v>
      </c>
      <c r="F318" s="51">
        <v>218.73</v>
      </c>
      <c r="G318" s="51">
        <v>1533.04</v>
      </c>
      <c r="H318" s="51">
        <v>1.24</v>
      </c>
      <c r="I318" s="51">
        <v>21.46</v>
      </c>
      <c r="J318" s="51">
        <v>0.21</v>
      </c>
      <c r="K318" s="51">
        <v>8.65</v>
      </c>
      <c r="L318" s="51">
        <v>268.06</v>
      </c>
      <c r="M318" s="51">
        <v>726.89</v>
      </c>
      <c r="N318" s="51">
        <v>189.85</v>
      </c>
      <c r="O318" s="52">
        <v>10.220000000000001</v>
      </c>
      <c r="P318" s="53"/>
    </row>
    <row r="319" spans="1:16" x14ac:dyDescent="0.25">
      <c r="A319" s="1"/>
      <c r="B319" s="1"/>
      <c r="C319" s="54" t="s">
        <v>56</v>
      </c>
      <c r="D319" s="51">
        <v>46.32</v>
      </c>
      <c r="E319" s="51">
        <v>47.24</v>
      </c>
      <c r="F319" s="51">
        <v>221.95</v>
      </c>
      <c r="G319" s="51">
        <v>1498.65</v>
      </c>
      <c r="H319" s="51">
        <v>0.78</v>
      </c>
      <c r="I319" s="51">
        <v>11.29</v>
      </c>
      <c r="J319" s="51">
        <v>0.24</v>
      </c>
      <c r="K319" s="51">
        <v>5.81</v>
      </c>
      <c r="L319" s="51">
        <v>466.99</v>
      </c>
      <c r="M319" s="51">
        <v>625.83000000000004</v>
      </c>
      <c r="N319" s="51">
        <v>152.29</v>
      </c>
      <c r="O319" s="52">
        <v>7.2</v>
      </c>
      <c r="P319" s="53"/>
    </row>
    <row r="320" spans="1:16" x14ac:dyDescent="0.25">
      <c r="A320" s="1"/>
      <c r="B320" s="1"/>
      <c r="C320" s="54" t="s">
        <v>182</v>
      </c>
      <c r="D320" s="51">
        <v>51.47</v>
      </c>
      <c r="E320" s="51">
        <v>46.699999999999996</v>
      </c>
      <c r="F320" s="51">
        <v>191.16000000000003</v>
      </c>
      <c r="G320" s="51">
        <v>1397.65</v>
      </c>
      <c r="H320" s="51">
        <v>1.23</v>
      </c>
      <c r="I320" s="51">
        <v>44.54</v>
      </c>
      <c r="J320" s="51">
        <v>0.21000000000000002</v>
      </c>
      <c r="K320" s="51">
        <v>3.96</v>
      </c>
      <c r="L320" s="51">
        <v>374.83</v>
      </c>
      <c r="M320" s="51">
        <v>802.53</v>
      </c>
      <c r="N320" s="51">
        <v>204.76</v>
      </c>
      <c r="O320" s="52">
        <v>11.56</v>
      </c>
      <c r="P320" s="53"/>
    </row>
    <row r="321" spans="1:16" x14ac:dyDescent="0.25">
      <c r="A321" s="1"/>
      <c r="B321" s="1"/>
      <c r="C321" s="54" t="s">
        <v>45</v>
      </c>
      <c r="D321" s="51">
        <f t="shared" ref="D321:O321" si="30">SUM(D311:D320)</f>
        <v>517.73</v>
      </c>
      <c r="E321" s="51">
        <f t="shared" si="30"/>
        <v>545.48</v>
      </c>
      <c r="F321" s="51">
        <f t="shared" si="30"/>
        <v>2071.0700000000002</v>
      </c>
      <c r="G321" s="51">
        <f t="shared" si="30"/>
        <v>15162.399999999998</v>
      </c>
      <c r="H321" s="51">
        <f t="shared" si="30"/>
        <v>10.65</v>
      </c>
      <c r="I321" s="51">
        <f t="shared" si="30"/>
        <v>250.79</v>
      </c>
      <c r="J321" s="51">
        <f t="shared" si="30"/>
        <v>2.2400000000000002</v>
      </c>
      <c r="K321" s="51">
        <f t="shared" si="30"/>
        <v>62.9</v>
      </c>
      <c r="L321" s="51">
        <f t="shared" si="30"/>
        <v>4044.2299999999996</v>
      </c>
      <c r="M321" s="51">
        <f t="shared" si="30"/>
        <v>7269.8600000000006</v>
      </c>
      <c r="N321" s="51">
        <f t="shared" si="30"/>
        <v>1819.37</v>
      </c>
      <c r="O321" s="51">
        <f t="shared" si="30"/>
        <v>106.35000000000001</v>
      </c>
      <c r="P321" s="55"/>
    </row>
    <row r="322" spans="1:16" x14ac:dyDescent="0.25">
      <c r="A322" s="1"/>
      <c r="B322" s="1"/>
      <c r="C322" s="54" t="s">
        <v>59</v>
      </c>
      <c r="D322" s="56">
        <f>D321/10</f>
        <v>51.773000000000003</v>
      </c>
      <c r="E322" s="56">
        <f t="shared" ref="E322:O322" si="31">E321/10</f>
        <v>54.548000000000002</v>
      </c>
      <c r="F322" s="56">
        <f t="shared" si="31"/>
        <v>207.10700000000003</v>
      </c>
      <c r="G322" s="56">
        <f t="shared" si="31"/>
        <v>1516.2399999999998</v>
      </c>
      <c r="H322" s="56">
        <f t="shared" si="31"/>
        <v>1.0649999999999999</v>
      </c>
      <c r="I322" s="56">
        <f t="shared" si="31"/>
        <v>25.079000000000001</v>
      </c>
      <c r="J322" s="56">
        <f t="shared" si="31"/>
        <v>0.22400000000000003</v>
      </c>
      <c r="K322" s="56">
        <f t="shared" si="31"/>
        <v>6.29</v>
      </c>
      <c r="L322" s="56">
        <f t="shared" si="31"/>
        <v>404.42299999999994</v>
      </c>
      <c r="M322" s="56">
        <f t="shared" si="31"/>
        <v>726.9860000000001</v>
      </c>
      <c r="N322" s="56">
        <f t="shared" si="31"/>
        <v>181.93699999999998</v>
      </c>
      <c r="O322" s="56">
        <f t="shared" si="31"/>
        <v>10.635000000000002</v>
      </c>
      <c r="P322" s="33"/>
    </row>
    <row r="323" spans="1:16" x14ac:dyDescent="0.25">
      <c r="A323" s="1"/>
      <c r="B323" s="1"/>
      <c r="C323" s="57" t="s">
        <v>60</v>
      </c>
      <c r="D323" s="13">
        <v>45</v>
      </c>
      <c r="E323" s="13">
        <v>46</v>
      </c>
      <c r="F323" s="13">
        <v>191.5</v>
      </c>
      <c r="G323" s="13">
        <v>1360</v>
      </c>
      <c r="H323" s="13">
        <v>0.7</v>
      </c>
      <c r="I323" s="13">
        <v>35</v>
      </c>
      <c r="J323" s="13">
        <v>450</v>
      </c>
      <c r="K323" s="13">
        <v>6</v>
      </c>
      <c r="L323" s="13">
        <v>600</v>
      </c>
      <c r="M323" s="13">
        <v>600</v>
      </c>
      <c r="N323" s="13">
        <v>150</v>
      </c>
      <c r="O323" s="13">
        <v>9</v>
      </c>
      <c r="P323" s="58"/>
    </row>
    <row r="324" spans="1:16" x14ac:dyDescent="0.25">
      <c r="A324" s="1"/>
      <c r="B324" s="1"/>
      <c r="C324" s="54" t="s">
        <v>61</v>
      </c>
      <c r="D324" s="59">
        <f>D322/D323%</f>
        <v>115.05111111111111</v>
      </c>
      <c r="E324" s="59">
        <f t="shared" ref="E324:O324" si="32">E322/E323%</f>
        <v>118.58260869565217</v>
      </c>
      <c r="F324" s="59">
        <f t="shared" si="32"/>
        <v>108.14986945169714</v>
      </c>
      <c r="G324" s="59">
        <f t="shared" si="32"/>
        <v>111.48823529411763</v>
      </c>
      <c r="H324" s="59">
        <f t="shared" si="32"/>
        <v>152.14285714285714</v>
      </c>
      <c r="I324" s="59">
        <f t="shared" si="32"/>
        <v>71.65428571428572</v>
      </c>
      <c r="J324" s="59">
        <f t="shared" si="32"/>
        <v>4.9777777777777782E-2</v>
      </c>
      <c r="K324" s="59">
        <f t="shared" si="32"/>
        <v>104.83333333333334</v>
      </c>
      <c r="L324" s="59">
        <f t="shared" si="32"/>
        <v>67.403833333333324</v>
      </c>
      <c r="M324" s="59">
        <f t="shared" si="32"/>
        <v>121.16433333333335</v>
      </c>
      <c r="N324" s="59">
        <f t="shared" si="32"/>
        <v>121.29133333333333</v>
      </c>
      <c r="O324" s="59">
        <f t="shared" si="32"/>
        <v>118.16666666666669</v>
      </c>
      <c r="P324" s="60"/>
    </row>
    <row r="325" spans="1:16" x14ac:dyDescent="0.25">
      <c r="A325" s="1"/>
      <c r="B325" s="1"/>
      <c r="D325" s="61"/>
      <c r="E325" s="61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2"/>
    </row>
    <row r="326" spans="1:16" x14ac:dyDescent="0.25">
      <c r="A326" s="1"/>
      <c r="B326" s="1"/>
    </row>
    <row r="327" spans="1:16" x14ac:dyDescent="0.25">
      <c r="A327" s="1"/>
      <c r="B327" s="1"/>
      <c r="C327" s="1"/>
    </row>
    <row r="328" spans="1:16" x14ac:dyDescent="0.25">
      <c r="A328" s="1"/>
      <c r="B328" s="1"/>
      <c r="C328" s="1"/>
    </row>
    <row r="329" spans="1:16" x14ac:dyDescent="0.25">
      <c r="A329" s="1"/>
      <c r="B329" s="1" t="s">
        <v>62</v>
      </c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6" x14ac:dyDescent="0.25">
      <c r="A330" s="1"/>
      <c r="B330" s="1" t="s">
        <v>63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6" x14ac:dyDescent="0.25">
      <c r="A331" s="1"/>
      <c r="B331" s="1" t="s">
        <v>64</v>
      </c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6" x14ac:dyDescent="0.25">
      <c r="A332" s="1"/>
      <c r="B332" s="1"/>
    </row>
    <row r="333" spans="1:16" x14ac:dyDescent="0.25">
      <c r="A333" s="1"/>
      <c r="B333" s="1"/>
    </row>
    <row r="334" spans="1:16" x14ac:dyDescent="0.25">
      <c r="A334" s="1"/>
      <c r="B334" s="1"/>
      <c r="P334">
        <v>12</v>
      </c>
    </row>
    <row r="335" spans="1:16" x14ac:dyDescent="0.25">
      <c r="A335" s="1"/>
    </row>
  </sheetData>
  <pageMargins left="0.7" right="0.7" top="0.75" bottom="0.75" header="0.3" footer="0.3"/>
  <pageSetup paperSize="9" scale="7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9"/>
  <sheetViews>
    <sheetView workbookViewId="0">
      <selection activeCell="E1" sqref="E1"/>
    </sheetView>
  </sheetViews>
  <sheetFormatPr defaultRowHeight="15" x14ac:dyDescent="0.25"/>
  <cols>
    <col min="3" max="3" width="39.140625" customWidth="1"/>
  </cols>
  <sheetData>
    <row r="1" spans="1:16" x14ac:dyDescent="0.25">
      <c r="A1" s="1"/>
      <c r="B1" s="1"/>
      <c r="C1" s="1"/>
      <c r="D1" s="1" t="s">
        <v>184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 t="s">
        <v>0</v>
      </c>
      <c r="G2" s="1"/>
      <c r="H2" s="1"/>
      <c r="I2" s="2"/>
      <c r="J2" s="1"/>
      <c r="K2" s="1"/>
      <c r="L2" s="1"/>
      <c r="M2" s="1"/>
      <c r="N2" s="1"/>
      <c r="O2" s="1"/>
      <c r="P2" s="1"/>
    </row>
    <row r="3" spans="1:16" x14ac:dyDescent="0.25">
      <c r="A3" s="3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6"/>
      <c r="G3" s="7"/>
      <c r="H3" s="8" t="s">
        <v>6</v>
      </c>
      <c r="I3" s="9"/>
      <c r="J3" s="6" t="s">
        <v>7</v>
      </c>
      <c r="K3" s="6"/>
      <c r="L3" s="7"/>
      <c r="M3" s="10" t="s">
        <v>8</v>
      </c>
      <c r="N3" s="6"/>
      <c r="O3" s="6"/>
      <c r="P3" s="6"/>
    </row>
    <row r="4" spans="1:16" x14ac:dyDescent="0.25">
      <c r="A4" s="11" t="s">
        <v>9</v>
      </c>
      <c r="B4" s="11" t="s">
        <v>10</v>
      </c>
      <c r="C4" s="11"/>
      <c r="D4" s="12" t="s">
        <v>11</v>
      </c>
      <c r="E4" s="13" t="s">
        <v>12</v>
      </c>
      <c r="F4" s="13" t="s">
        <v>13</v>
      </c>
      <c r="G4" s="13" t="s">
        <v>14</v>
      </c>
      <c r="H4" s="12" t="s">
        <v>15</v>
      </c>
      <c r="I4" s="13" t="s">
        <v>16</v>
      </c>
      <c r="J4" s="13" t="s">
        <v>17</v>
      </c>
      <c r="K4" s="13" t="s">
        <v>18</v>
      </c>
      <c r="L4" s="13" t="s">
        <v>19</v>
      </c>
      <c r="M4" s="13" t="s">
        <v>20</v>
      </c>
      <c r="N4" s="13" t="s">
        <v>21</v>
      </c>
      <c r="O4" s="13" t="s">
        <v>22</v>
      </c>
      <c r="P4" s="13" t="s">
        <v>23</v>
      </c>
    </row>
    <row r="5" spans="1:16" x14ac:dyDescent="0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1"/>
      <c r="B7" s="1"/>
      <c r="C7" s="1"/>
      <c r="D7" s="14" t="s">
        <v>24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14" t="s">
        <v>25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4" t="s">
        <v>26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5" t="s">
        <v>27</v>
      </c>
      <c r="B11" s="15" t="s">
        <v>114</v>
      </c>
      <c r="C11" s="16" t="s">
        <v>115</v>
      </c>
      <c r="D11" s="17" t="s">
        <v>65</v>
      </c>
      <c r="E11" s="15">
        <v>7.94</v>
      </c>
      <c r="F11" s="15">
        <v>8.2100000000000009</v>
      </c>
      <c r="G11" s="15">
        <v>35.130000000000003</v>
      </c>
      <c r="H11" s="15">
        <v>246.17</v>
      </c>
      <c r="I11" s="15">
        <v>0.14000000000000001</v>
      </c>
      <c r="J11" s="15">
        <v>0.37</v>
      </c>
      <c r="K11" s="15">
        <v>0.02</v>
      </c>
      <c r="L11" s="15">
        <v>0.28999999999999998</v>
      </c>
      <c r="M11" s="15">
        <v>152.83000000000001</v>
      </c>
      <c r="N11" s="15">
        <v>188.12</v>
      </c>
      <c r="O11" s="15">
        <v>37.479999999999997</v>
      </c>
      <c r="P11" s="15">
        <v>2.37</v>
      </c>
    </row>
    <row r="12" spans="1:16" x14ac:dyDescent="0.25">
      <c r="A12" s="15" t="s">
        <v>28</v>
      </c>
      <c r="B12" s="15" t="s">
        <v>106</v>
      </c>
      <c r="C12" s="16" t="s">
        <v>107</v>
      </c>
      <c r="D12" s="17">
        <v>10</v>
      </c>
      <c r="E12" s="15">
        <v>0.1</v>
      </c>
      <c r="F12" s="15">
        <v>7.2</v>
      </c>
      <c r="G12" s="15">
        <v>0.1</v>
      </c>
      <c r="H12" s="15">
        <v>66</v>
      </c>
      <c r="I12" s="15">
        <v>0</v>
      </c>
      <c r="J12" s="15">
        <v>0.28000000000000003</v>
      </c>
      <c r="K12" s="15">
        <v>0</v>
      </c>
      <c r="L12" s="15">
        <v>0.1</v>
      </c>
      <c r="M12" s="15">
        <v>2.2000000000000002</v>
      </c>
      <c r="N12" s="15">
        <v>1.9</v>
      </c>
      <c r="O12" s="15">
        <v>0.3</v>
      </c>
      <c r="P12" s="15">
        <v>0.02</v>
      </c>
    </row>
    <row r="13" spans="1:16" x14ac:dyDescent="0.25">
      <c r="A13" s="15" t="s">
        <v>29</v>
      </c>
      <c r="B13" s="15" t="s">
        <v>76</v>
      </c>
      <c r="C13" s="16" t="s">
        <v>77</v>
      </c>
      <c r="D13" s="20">
        <v>200</v>
      </c>
      <c r="E13" s="15">
        <v>0.12</v>
      </c>
      <c r="F13" s="15">
        <v>0</v>
      </c>
      <c r="G13" s="15">
        <v>12.04</v>
      </c>
      <c r="H13" s="15">
        <v>48.64</v>
      </c>
      <c r="I13" s="15">
        <v>0</v>
      </c>
      <c r="J13" s="15">
        <v>0.02</v>
      </c>
      <c r="K13" s="15">
        <v>0</v>
      </c>
      <c r="L13" s="15">
        <v>0</v>
      </c>
      <c r="M13" s="15">
        <v>4.2699999999999996</v>
      </c>
      <c r="N13" s="15">
        <v>6.43</v>
      </c>
      <c r="O13" s="15">
        <v>3.3</v>
      </c>
      <c r="P13" s="15">
        <v>0.72</v>
      </c>
    </row>
    <row r="14" spans="1:16" x14ac:dyDescent="0.25">
      <c r="A14" s="15" t="s">
        <v>30</v>
      </c>
      <c r="B14" s="15"/>
      <c r="C14" s="16" t="s">
        <v>69</v>
      </c>
      <c r="D14" s="18">
        <v>25</v>
      </c>
      <c r="E14" s="19">
        <v>1.97</v>
      </c>
      <c r="F14" s="19">
        <v>0.2</v>
      </c>
      <c r="G14" s="19">
        <v>13.3</v>
      </c>
      <c r="H14" s="19">
        <v>64.7</v>
      </c>
      <c r="I14" s="19">
        <v>0.03</v>
      </c>
      <c r="J14" s="19">
        <v>0</v>
      </c>
      <c r="K14" s="19">
        <v>0</v>
      </c>
      <c r="L14" s="19">
        <v>0</v>
      </c>
      <c r="M14" s="19">
        <v>5</v>
      </c>
      <c r="N14" s="19">
        <v>16</v>
      </c>
      <c r="O14" s="19">
        <v>3.5</v>
      </c>
      <c r="P14" s="19">
        <v>0.3</v>
      </c>
    </row>
    <row r="15" spans="1:16" x14ac:dyDescent="0.25">
      <c r="A15" s="15" t="s">
        <v>31</v>
      </c>
      <c r="B15" s="15"/>
      <c r="C15" s="16" t="s">
        <v>132</v>
      </c>
      <c r="D15" s="18">
        <v>150</v>
      </c>
      <c r="E15" s="19">
        <v>0.6</v>
      </c>
      <c r="F15" s="19">
        <v>0.6</v>
      </c>
      <c r="G15" s="19">
        <v>14.7</v>
      </c>
      <c r="H15" s="19">
        <v>70.5</v>
      </c>
      <c r="I15" s="19">
        <v>0.05</v>
      </c>
      <c r="J15" s="19">
        <v>15</v>
      </c>
      <c r="K15" s="19">
        <v>0</v>
      </c>
      <c r="L15" s="19">
        <v>0</v>
      </c>
      <c r="M15" s="19">
        <v>24</v>
      </c>
      <c r="N15" s="19">
        <v>16.5</v>
      </c>
      <c r="O15" s="19">
        <v>13.5</v>
      </c>
      <c r="P15" s="19">
        <v>3.3</v>
      </c>
    </row>
    <row r="16" spans="1:16" x14ac:dyDescent="0.25">
      <c r="A16" s="15"/>
      <c r="B16" s="15"/>
      <c r="C16" s="21" t="s">
        <v>33</v>
      </c>
      <c r="D16" s="22">
        <v>590</v>
      </c>
      <c r="E16" s="23">
        <f>SUM(E11:E15)</f>
        <v>10.73</v>
      </c>
      <c r="F16" s="23">
        <f t="shared" ref="F16:P16" si="0">SUM(F11:F15)</f>
        <v>16.21</v>
      </c>
      <c r="G16" s="23">
        <f t="shared" si="0"/>
        <v>75.27000000000001</v>
      </c>
      <c r="H16" s="23">
        <f t="shared" si="0"/>
        <v>496.00999999999993</v>
      </c>
      <c r="I16" s="23">
        <f t="shared" si="0"/>
        <v>0.22000000000000003</v>
      </c>
      <c r="J16" s="23">
        <f t="shared" si="0"/>
        <v>15.67</v>
      </c>
      <c r="K16" s="23">
        <f t="shared" si="0"/>
        <v>0.02</v>
      </c>
      <c r="L16" s="23">
        <f t="shared" si="0"/>
        <v>0.39</v>
      </c>
      <c r="M16" s="23">
        <f t="shared" si="0"/>
        <v>188.3</v>
      </c>
      <c r="N16" s="23">
        <f t="shared" si="0"/>
        <v>228.95000000000002</v>
      </c>
      <c r="O16" s="23">
        <f t="shared" si="0"/>
        <v>58.079999999999991</v>
      </c>
      <c r="P16" s="23">
        <f t="shared" si="0"/>
        <v>6.71</v>
      </c>
    </row>
    <row r="18" spans="1:16" x14ac:dyDescent="0.25">
      <c r="B18" s="63"/>
      <c r="C18" s="63"/>
      <c r="D18" s="6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3" t="s">
        <v>1</v>
      </c>
      <c r="B20" s="3" t="s">
        <v>2</v>
      </c>
      <c r="C20" s="4" t="s">
        <v>3</v>
      </c>
      <c r="D20" s="4" t="s">
        <v>4</v>
      </c>
      <c r="E20" s="5" t="s">
        <v>5</v>
      </c>
      <c r="F20" s="6"/>
      <c r="G20" s="7"/>
      <c r="H20" s="8" t="s">
        <v>6</v>
      </c>
      <c r="I20" s="29"/>
      <c r="J20" s="6" t="s">
        <v>7</v>
      </c>
      <c r="K20" s="6"/>
      <c r="L20" s="7"/>
      <c r="M20" s="10" t="s">
        <v>8</v>
      </c>
      <c r="N20" s="6"/>
      <c r="O20" s="6"/>
      <c r="P20" s="6"/>
    </row>
    <row r="21" spans="1:16" x14ac:dyDescent="0.25">
      <c r="A21" s="11" t="s">
        <v>9</v>
      </c>
      <c r="B21" s="11" t="s">
        <v>10</v>
      </c>
      <c r="C21" s="11"/>
      <c r="D21" s="12" t="s">
        <v>11</v>
      </c>
      <c r="E21" s="13" t="s">
        <v>12</v>
      </c>
      <c r="F21" s="13" t="s">
        <v>13</v>
      </c>
      <c r="G21" s="13" t="s">
        <v>14</v>
      </c>
      <c r="H21" s="12" t="s">
        <v>15</v>
      </c>
      <c r="I21" s="13" t="s">
        <v>16</v>
      </c>
      <c r="J21" s="13" t="s">
        <v>17</v>
      </c>
      <c r="K21" s="13" t="s">
        <v>18</v>
      </c>
      <c r="L21" s="13" t="s">
        <v>19</v>
      </c>
      <c r="M21" s="13" t="s">
        <v>20</v>
      </c>
      <c r="N21" s="13" t="s">
        <v>21</v>
      </c>
      <c r="O21" s="13" t="s">
        <v>22</v>
      </c>
      <c r="P21" s="13" t="s">
        <v>23</v>
      </c>
    </row>
    <row r="22" spans="1:16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>
        <v>8</v>
      </c>
      <c r="I22" s="13">
        <v>9</v>
      </c>
      <c r="J22" s="13">
        <v>10</v>
      </c>
      <c r="K22" s="13">
        <v>11</v>
      </c>
      <c r="L22" s="13">
        <v>12</v>
      </c>
      <c r="M22" s="13">
        <v>13</v>
      </c>
      <c r="N22" s="13">
        <v>14</v>
      </c>
      <c r="O22" s="13">
        <v>15</v>
      </c>
      <c r="P22" s="13">
        <v>16</v>
      </c>
    </row>
    <row r="23" spans="1:1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1"/>
      <c r="B25" s="1"/>
      <c r="C25" s="14" t="s">
        <v>38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1"/>
      <c r="B26" s="14" t="s">
        <v>26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s="66" customFormat="1" x14ac:dyDescent="0.25">
      <c r="A27" s="15" t="s">
        <v>27</v>
      </c>
      <c r="B27" s="30" t="s">
        <v>117</v>
      </c>
      <c r="C27" s="16" t="s">
        <v>124</v>
      </c>
      <c r="D27" s="20">
        <v>100</v>
      </c>
      <c r="E27" s="19">
        <v>10.68</v>
      </c>
      <c r="F27" s="19">
        <v>11.72</v>
      </c>
      <c r="G27" s="19">
        <v>5.74</v>
      </c>
      <c r="H27" s="19">
        <v>176.75</v>
      </c>
      <c r="I27" s="19">
        <v>0.06</v>
      </c>
      <c r="J27" s="19">
        <v>0.13</v>
      </c>
      <c r="K27" s="19">
        <v>0</v>
      </c>
      <c r="L27" s="19">
        <v>0.65</v>
      </c>
      <c r="M27" s="19">
        <v>27.53</v>
      </c>
      <c r="N27" s="19">
        <v>112.06</v>
      </c>
      <c r="O27" s="19">
        <v>21.29</v>
      </c>
      <c r="P27" s="19">
        <v>0.93</v>
      </c>
    </row>
    <row r="28" spans="1:16" x14ac:dyDescent="0.25">
      <c r="A28" s="15" t="s">
        <v>28</v>
      </c>
      <c r="B28" s="15" t="s">
        <v>79</v>
      </c>
      <c r="C28" s="16" t="s">
        <v>78</v>
      </c>
      <c r="D28" s="20">
        <v>150</v>
      </c>
      <c r="E28" s="15">
        <v>3.2</v>
      </c>
      <c r="F28" s="15">
        <v>6.06</v>
      </c>
      <c r="G28" s="15">
        <v>23.3</v>
      </c>
      <c r="H28" s="15">
        <v>160.46</v>
      </c>
      <c r="I28" s="15">
        <v>0.11</v>
      </c>
      <c r="J28" s="15">
        <v>6.41</v>
      </c>
      <c r="K28" s="15">
        <v>0.02</v>
      </c>
      <c r="L28" s="15">
        <v>0.2</v>
      </c>
      <c r="M28" s="15">
        <v>34.29</v>
      </c>
      <c r="N28" s="15">
        <v>73.97</v>
      </c>
      <c r="O28" s="15">
        <v>24.24</v>
      </c>
      <c r="P28" s="15">
        <v>0.99</v>
      </c>
    </row>
    <row r="29" spans="1:16" x14ac:dyDescent="0.25">
      <c r="A29" s="15" t="s">
        <v>29</v>
      </c>
      <c r="B29" s="15" t="s">
        <v>96</v>
      </c>
      <c r="C29" s="16" t="s">
        <v>176</v>
      </c>
      <c r="D29" s="20">
        <v>200</v>
      </c>
      <c r="E29" s="15">
        <v>0.16</v>
      </c>
      <c r="F29" s="15">
        <v>0</v>
      </c>
      <c r="G29" s="15">
        <v>14.99</v>
      </c>
      <c r="H29" s="15">
        <v>60.64</v>
      </c>
      <c r="I29" s="15">
        <v>0.03</v>
      </c>
      <c r="J29" s="15">
        <v>3.6</v>
      </c>
      <c r="K29" s="15">
        <v>0.14000000000000001</v>
      </c>
      <c r="L29" s="15">
        <v>0.2</v>
      </c>
      <c r="M29" s="15">
        <v>21.5</v>
      </c>
      <c r="N29" s="15">
        <v>22.46</v>
      </c>
      <c r="O29" s="15">
        <v>12.6</v>
      </c>
      <c r="P29" s="15">
        <v>0.65</v>
      </c>
    </row>
    <row r="30" spans="1:16" x14ac:dyDescent="0.25">
      <c r="A30" s="15" t="s">
        <v>30</v>
      </c>
      <c r="B30" s="15"/>
      <c r="C30" s="16" t="s">
        <v>69</v>
      </c>
      <c r="D30" s="20">
        <v>25</v>
      </c>
      <c r="E30" s="15">
        <v>1.97</v>
      </c>
      <c r="F30" s="15">
        <v>0.2</v>
      </c>
      <c r="G30" s="15">
        <v>13.3</v>
      </c>
      <c r="H30" s="15">
        <v>64.7</v>
      </c>
      <c r="I30" s="15">
        <v>0.03</v>
      </c>
      <c r="J30" s="15">
        <v>0</v>
      </c>
      <c r="K30" s="15">
        <v>0</v>
      </c>
      <c r="L30" s="15">
        <v>0</v>
      </c>
      <c r="M30" s="15">
        <v>5</v>
      </c>
      <c r="N30" s="15">
        <v>16</v>
      </c>
      <c r="O30" s="15">
        <v>3.5</v>
      </c>
      <c r="P30" s="15">
        <v>0.3</v>
      </c>
    </row>
    <row r="31" spans="1:16" x14ac:dyDescent="0.25">
      <c r="A31" s="15" t="s">
        <v>31</v>
      </c>
      <c r="B31" s="15"/>
      <c r="C31" s="16" t="s">
        <v>70</v>
      </c>
      <c r="D31" s="18">
        <v>25</v>
      </c>
      <c r="E31" s="19">
        <v>1.87</v>
      </c>
      <c r="F31" s="19">
        <v>0.27</v>
      </c>
      <c r="G31" s="19">
        <v>12.12</v>
      </c>
      <c r="H31" s="19">
        <v>59.5</v>
      </c>
      <c r="I31" s="19">
        <v>0.38</v>
      </c>
      <c r="J31" s="19">
        <v>0</v>
      </c>
      <c r="K31" s="19">
        <v>0</v>
      </c>
      <c r="L31" s="19">
        <v>0</v>
      </c>
      <c r="M31" s="19">
        <v>9.57</v>
      </c>
      <c r="N31" s="19">
        <v>44.2</v>
      </c>
      <c r="O31" s="19">
        <v>13.45</v>
      </c>
      <c r="P31" s="19">
        <v>0.75</v>
      </c>
    </row>
    <row r="32" spans="1:16" x14ac:dyDescent="0.25">
      <c r="A32" s="15"/>
      <c r="B32" s="15"/>
      <c r="C32" s="21" t="s">
        <v>33</v>
      </c>
      <c r="D32" s="23">
        <v>500</v>
      </c>
      <c r="E32" s="23">
        <f>SUM(E27:E31)</f>
        <v>17.88</v>
      </c>
      <c r="F32" s="23">
        <f t="shared" ref="F32:P32" si="1">SUM(F27:F31)</f>
        <v>18.25</v>
      </c>
      <c r="G32" s="23">
        <f t="shared" si="1"/>
        <v>69.45</v>
      </c>
      <c r="H32" s="23">
        <f t="shared" si="1"/>
        <v>522.04999999999995</v>
      </c>
      <c r="I32" s="23">
        <f t="shared" si="1"/>
        <v>0.61</v>
      </c>
      <c r="J32" s="23">
        <f t="shared" si="1"/>
        <v>10.14</v>
      </c>
      <c r="K32" s="23">
        <f t="shared" si="1"/>
        <v>0.16</v>
      </c>
      <c r="L32" s="23">
        <f t="shared" si="1"/>
        <v>1.05</v>
      </c>
      <c r="M32" s="23">
        <f t="shared" si="1"/>
        <v>97.889999999999986</v>
      </c>
      <c r="N32" s="23">
        <f t="shared" si="1"/>
        <v>268.69</v>
      </c>
      <c r="O32" s="23">
        <f t="shared" si="1"/>
        <v>75.08</v>
      </c>
      <c r="P32" s="23">
        <f t="shared" si="1"/>
        <v>3.6199999999999997</v>
      </c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>
        <v>2</v>
      </c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3" t="s">
        <v>1</v>
      </c>
      <c r="B36" s="3" t="s">
        <v>2</v>
      </c>
      <c r="C36" s="4" t="s">
        <v>3</v>
      </c>
      <c r="D36" s="4" t="s">
        <v>4</v>
      </c>
      <c r="E36" s="5" t="s">
        <v>5</v>
      </c>
      <c r="F36" s="6"/>
      <c r="G36" s="7"/>
      <c r="H36" s="8" t="s">
        <v>6</v>
      </c>
      <c r="I36" s="29"/>
      <c r="J36" s="6" t="s">
        <v>7</v>
      </c>
      <c r="K36" s="6"/>
      <c r="L36" s="7"/>
      <c r="M36" s="10" t="s">
        <v>8</v>
      </c>
      <c r="N36" s="6"/>
      <c r="O36" s="6"/>
      <c r="P36" s="6"/>
    </row>
    <row r="37" spans="1:16" x14ac:dyDescent="0.25">
      <c r="A37" s="11" t="s">
        <v>9</v>
      </c>
      <c r="B37" s="11" t="s">
        <v>10</v>
      </c>
      <c r="C37" s="11"/>
      <c r="D37" s="12" t="s">
        <v>11</v>
      </c>
      <c r="E37" s="13" t="s">
        <v>12</v>
      </c>
      <c r="F37" s="13" t="s">
        <v>13</v>
      </c>
      <c r="G37" s="13" t="s">
        <v>14</v>
      </c>
      <c r="H37" s="12" t="s">
        <v>15</v>
      </c>
      <c r="I37" s="13" t="s">
        <v>16</v>
      </c>
      <c r="J37" s="13" t="s">
        <v>17</v>
      </c>
      <c r="K37" s="13" t="s">
        <v>18</v>
      </c>
      <c r="L37" s="13" t="s">
        <v>19</v>
      </c>
      <c r="M37" s="13" t="s">
        <v>20</v>
      </c>
      <c r="N37" s="13" t="s">
        <v>21</v>
      </c>
      <c r="O37" s="13" t="s">
        <v>22</v>
      </c>
      <c r="P37" s="13" t="s">
        <v>23</v>
      </c>
    </row>
    <row r="38" spans="1:16" x14ac:dyDescent="0.25">
      <c r="A38" s="13">
        <v>1</v>
      </c>
      <c r="B38" s="13">
        <v>2</v>
      </c>
      <c r="C38" s="13">
        <v>3</v>
      </c>
      <c r="D38" s="13">
        <v>4</v>
      </c>
      <c r="E38" s="13">
        <v>5</v>
      </c>
      <c r="F38" s="13">
        <v>6</v>
      </c>
      <c r="G38" s="13">
        <v>7</v>
      </c>
      <c r="H38" s="13">
        <v>8</v>
      </c>
      <c r="I38" s="13">
        <v>9</v>
      </c>
      <c r="J38" s="13">
        <v>10</v>
      </c>
      <c r="K38" s="13">
        <v>11</v>
      </c>
      <c r="L38" s="13">
        <v>12</v>
      </c>
      <c r="M38" s="13">
        <v>13</v>
      </c>
      <c r="N38" s="13">
        <v>14</v>
      </c>
      <c r="O38" s="13">
        <v>15</v>
      </c>
      <c r="P38" s="13">
        <v>16</v>
      </c>
    </row>
    <row r="39" spans="1:16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"/>
      <c r="B41" s="1"/>
      <c r="C41" s="14" t="s">
        <v>40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1"/>
      <c r="B42" s="14" t="s">
        <v>26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15" t="s">
        <v>27</v>
      </c>
      <c r="B43" s="30" t="s">
        <v>100</v>
      </c>
      <c r="C43" s="16" t="s">
        <v>101</v>
      </c>
      <c r="D43" s="20" t="s">
        <v>65</v>
      </c>
      <c r="E43" s="19">
        <v>6.04</v>
      </c>
      <c r="F43" s="19">
        <v>7.27</v>
      </c>
      <c r="G43" s="19">
        <v>34.29</v>
      </c>
      <c r="H43" s="19">
        <v>227.16</v>
      </c>
      <c r="I43" s="19">
        <v>0.13</v>
      </c>
      <c r="J43" s="19">
        <v>0.28999999999999998</v>
      </c>
      <c r="K43" s="19">
        <v>0.02</v>
      </c>
      <c r="L43" s="19">
        <v>0.17</v>
      </c>
      <c r="M43" s="19">
        <v>111.22</v>
      </c>
      <c r="N43" s="19">
        <v>145</v>
      </c>
      <c r="O43" s="19">
        <v>35.590000000000003</v>
      </c>
      <c r="P43" s="19">
        <v>2.4900000000000002</v>
      </c>
    </row>
    <row r="44" spans="1:16" x14ac:dyDescent="0.25">
      <c r="A44" s="15" t="s">
        <v>28</v>
      </c>
      <c r="B44" s="19" t="s">
        <v>90</v>
      </c>
      <c r="C44" s="25" t="s">
        <v>89</v>
      </c>
      <c r="D44" s="18" t="s">
        <v>65</v>
      </c>
      <c r="E44" s="19">
        <v>7.0000000000000007E-2</v>
      </c>
      <c r="F44" s="19">
        <v>0.01</v>
      </c>
      <c r="G44" s="19">
        <v>15.31</v>
      </c>
      <c r="H44" s="19">
        <v>61.62</v>
      </c>
      <c r="I44" s="19">
        <v>0</v>
      </c>
      <c r="J44" s="19">
        <v>2.9</v>
      </c>
      <c r="K44" s="19">
        <v>0</v>
      </c>
      <c r="L44" s="19">
        <v>0.01</v>
      </c>
      <c r="M44" s="19">
        <v>8.0500000000000007</v>
      </c>
      <c r="N44" s="19">
        <v>9.7899999999999991</v>
      </c>
      <c r="O44" s="19">
        <v>5.24</v>
      </c>
      <c r="P44" s="19">
        <v>0.9</v>
      </c>
    </row>
    <row r="45" spans="1:16" x14ac:dyDescent="0.25">
      <c r="A45" s="15" t="s">
        <v>29</v>
      </c>
      <c r="B45" s="19" t="s">
        <v>91</v>
      </c>
      <c r="C45" s="25" t="s">
        <v>125</v>
      </c>
      <c r="D45" s="18">
        <v>25</v>
      </c>
      <c r="E45" s="19">
        <v>5.8</v>
      </c>
      <c r="F45" s="19">
        <v>7.38</v>
      </c>
      <c r="G45" s="19">
        <v>0</v>
      </c>
      <c r="H45" s="19">
        <v>91</v>
      </c>
      <c r="I45" s="19">
        <v>0.01</v>
      </c>
      <c r="J45" s="19">
        <v>0.4</v>
      </c>
      <c r="K45" s="19">
        <v>7.0000000000000007E-2</v>
      </c>
      <c r="L45" s="19">
        <v>0.1</v>
      </c>
      <c r="M45" s="19">
        <v>250</v>
      </c>
      <c r="N45" s="19">
        <v>135</v>
      </c>
      <c r="O45" s="19">
        <v>12.5</v>
      </c>
      <c r="P45" s="19">
        <v>0.28000000000000003</v>
      </c>
    </row>
    <row r="46" spans="1:16" x14ac:dyDescent="0.25">
      <c r="A46" s="15" t="s">
        <v>30</v>
      </c>
      <c r="B46" s="15"/>
      <c r="C46" s="16" t="s">
        <v>126</v>
      </c>
      <c r="D46" s="18">
        <v>40</v>
      </c>
      <c r="E46" s="19">
        <v>2.4500000000000002</v>
      </c>
      <c r="F46" s="19">
        <v>4.43</v>
      </c>
      <c r="G46" s="19">
        <v>29.18</v>
      </c>
      <c r="H46" s="19">
        <v>166.4</v>
      </c>
      <c r="I46" s="19">
        <v>0.03</v>
      </c>
      <c r="J46" s="19">
        <v>0.01</v>
      </c>
      <c r="K46" s="19">
        <v>0</v>
      </c>
      <c r="L46" s="19">
        <v>0</v>
      </c>
      <c r="M46" s="19">
        <v>10.06</v>
      </c>
      <c r="N46" s="19">
        <v>0.02</v>
      </c>
      <c r="O46" s="19">
        <v>0</v>
      </c>
      <c r="P46" s="19">
        <v>0.49</v>
      </c>
    </row>
    <row r="47" spans="1:16" x14ac:dyDescent="0.25">
      <c r="A47" s="15" t="s">
        <v>31</v>
      </c>
      <c r="B47" s="15"/>
      <c r="C47" s="16" t="s">
        <v>69</v>
      </c>
      <c r="D47" s="18">
        <v>25</v>
      </c>
      <c r="E47" s="19">
        <v>1.97</v>
      </c>
      <c r="F47" s="19">
        <v>0.2</v>
      </c>
      <c r="G47" s="19">
        <v>13.3</v>
      </c>
      <c r="H47" s="19">
        <v>64.7</v>
      </c>
      <c r="I47" s="19">
        <v>0.03</v>
      </c>
      <c r="J47" s="19">
        <v>0</v>
      </c>
      <c r="K47" s="19">
        <v>0</v>
      </c>
      <c r="L47" s="19">
        <v>0</v>
      </c>
      <c r="M47" s="19">
        <v>5</v>
      </c>
      <c r="N47" s="19">
        <v>16</v>
      </c>
      <c r="O47" s="19">
        <v>3.5</v>
      </c>
      <c r="P47" s="19">
        <v>0.3</v>
      </c>
    </row>
    <row r="48" spans="1:16" x14ac:dyDescent="0.25">
      <c r="A48" s="15"/>
      <c r="B48" s="15"/>
      <c r="C48" s="21" t="s">
        <v>33</v>
      </c>
      <c r="D48" s="23">
        <v>500</v>
      </c>
      <c r="E48" s="23">
        <f>SUM(E43:E47)</f>
        <v>16.329999999999998</v>
      </c>
      <c r="F48" s="23">
        <f t="shared" ref="F48:P48" si="2">SUM(F43:F47)</f>
        <v>19.29</v>
      </c>
      <c r="G48" s="23">
        <f t="shared" si="2"/>
        <v>92.08</v>
      </c>
      <c r="H48" s="23">
        <f t="shared" si="2"/>
        <v>610.88</v>
      </c>
      <c r="I48" s="23">
        <f t="shared" si="2"/>
        <v>0.2</v>
      </c>
      <c r="J48" s="23">
        <f t="shared" si="2"/>
        <v>3.5999999999999996</v>
      </c>
      <c r="K48" s="23">
        <f t="shared" si="2"/>
        <v>9.0000000000000011E-2</v>
      </c>
      <c r="L48" s="23">
        <f t="shared" si="2"/>
        <v>0.28000000000000003</v>
      </c>
      <c r="M48" s="23">
        <f t="shared" si="2"/>
        <v>384.33</v>
      </c>
      <c r="N48" s="23">
        <f t="shared" si="2"/>
        <v>305.80999999999995</v>
      </c>
      <c r="O48" s="23">
        <f t="shared" si="2"/>
        <v>56.830000000000005</v>
      </c>
      <c r="P48" s="23">
        <f t="shared" si="2"/>
        <v>4.46</v>
      </c>
    </row>
    <row r="49" spans="1:16" x14ac:dyDescent="0.25">
      <c r="P49" s="68"/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5">
      <c r="A51" s="3" t="s">
        <v>1</v>
      </c>
      <c r="B51" s="3" t="s">
        <v>2</v>
      </c>
      <c r="C51" s="4" t="s">
        <v>3</v>
      </c>
      <c r="D51" s="4" t="s">
        <v>4</v>
      </c>
      <c r="E51" s="5" t="s">
        <v>5</v>
      </c>
      <c r="F51" s="6"/>
      <c r="G51" s="7"/>
      <c r="H51" s="8" t="s">
        <v>6</v>
      </c>
      <c r="I51" s="29"/>
      <c r="J51" s="6" t="s">
        <v>7</v>
      </c>
      <c r="K51" s="6"/>
      <c r="L51" s="7"/>
      <c r="M51" s="10" t="s">
        <v>8</v>
      </c>
      <c r="N51" s="6"/>
      <c r="O51" s="6"/>
      <c r="P51" s="6"/>
    </row>
    <row r="52" spans="1:16" x14ac:dyDescent="0.25">
      <c r="A52" s="11" t="s">
        <v>9</v>
      </c>
      <c r="B52" s="11" t="s">
        <v>10</v>
      </c>
      <c r="C52" s="11"/>
      <c r="D52" s="12" t="s">
        <v>11</v>
      </c>
      <c r="E52" s="13" t="s">
        <v>12</v>
      </c>
      <c r="F52" s="13" t="s">
        <v>13</v>
      </c>
      <c r="G52" s="13" t="s">
        <v>14</v>
      </c>
      <c r="H52" s="12" t="s">
        <v>15</v>
      </c>
      <c r="I52" s="13" t="s">
        <v>16</v>
      </c>
      <c r="J52" s="13" t="s">
        <v>17</v>
      </c>
      <c r="K52" s="13" t="s">
        <v>18</v>
      </c>
      <c r="L52" s="13" t="s">
        <v>19</v>
      </c>
      <c r="M52" s="13" t="s">
        <v>20</v>
      </c>
      <c r="N52" s="13" t="s">
        <v>21</v>
      </c>
      <c r="O52" s="13" t="s">
        <v>22</v>
      </c>
      <c r="P52" s="13" t="s">
        <v>23</v>
      </c>
    </row>
    <row r="53" spans="1:16" x14ac:dyDescent="0.25">
      <c r="A53" s="13">
        <v>1</v>
      </c>
      <c r="B53" s="13">
        <v>2</v>
      </c>
      <c r="C53" s="13">
        <v>3</v>
      </c>
      <c r="D53" s="13">
        <v>4</v>
      </c>
      <c r="E53" s="13">
        <v>5</v>
      </c>
      <c r="F53" s="13">
        <v>6</v>
      </c>
      <c r="G53" s="13">
        <v>7</v>
      </c>
      <c r="H53" s="13">
        <v>8</v>
      </c>
      <c r="I53" s="13">
        <v>9</v>
      </c>
      <c r="J53" s="13">
        <v>10</v>
      </c>
      <c r="K53" s="13">
        <v>11</v>
      </c>
      <c r="L53" s="13">
        <v>12</v>
      </c>
      <c r="M53" s="13">
        <v>13</v>
      </c>
      <c r="N53" s="13">
        <v>14</v>
      </c>
      <c r="O53" s="13">
        <v>15</v>
      </c>
      <c r="P53" s="13">
        <v>16</v>
      </c>
    </row>
    <row r="54" spans="1:1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1"/>
      <c r="B55" s="1"/>
      <c r="C55" s="14" t="s">
        <v>41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5">
      <c r="A56" s="1"/>
      <c r="B56" s="14" t="s">
        <v>26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5">
      <c r="A57" s="15" t="s">
        <v>27</v>
      </c>
      <c r="B57" s="30" t="s">
        <v>128</v>
      </c>
      <c r="C57" s="16" t="s">
        <v>127</v>
      </c>
      <c r="D57" s="20">
        <v>60</v>
      </c>
      <c r="E57" s="19">
        <v>0.68</v>
      </c>
      <c r="F57" s="19">
        <v>6.05</v>
      </c>
      <c r="G57" s="19">
        <v>6.23</v>
      </c>
      <c r="H57" s="19">
        <v>82.08</v>
      </c>
      <c r="I57" s="19">
        <v>0.02</v>
      </c>
      <c r="J57" s="19">
        <v>2.64</v>
      </c>
      <c r="K57" s="19">
        <v>0.06</v>
      </c>
      <c r="L57" s="19">
        <v>2.85</v>
      </c>
      <c r="M57" s="19">
        <v>21.55</v>
      </c>
      <c r="N57" s="19">
        <v>22.11</v>
      </c>
      <c r="O57" s="19">
        <v>15.51</v>
      </c>
      <c r="P57" s="19">
        <v>0.65</v>
      </c>
    </row>
    <row r="58" spans="1:16" x14ac:dyDescent="0.25">
      <c r="A58" s="15" t="s">
        <v>28</v>
      </c>
      <c r="B58" s="15" t="s">
        <v>108</v>
      </c>
      <c r="C58" s="16" t="s">
        <v>129</v>
      </c>
      <c r="D58" s="20">
        <v>195</v>
      </c>
      <c r="E58" s="15">
        <v>17.46</v>
      </c>
      <c r="F58" s="15">
        <v>27.06</v>
      </c>
      <c r="G58" s="15">
        <v>4.5599999999999996</v>
      </c>
      <c r="H58" s="15">
        <v>331.62</v>
      </c>
      <c r="I58" s="15">
        <v>0.06</v>
      </c>
      <c r="J58" s="15">
        <v>0.56999999999999995</v>
      </c>
      <c r="K58" s="15">
        <v>0.12</v>
      </c>
      <c r="L58" s="15">
        <v>0.87</v>
      </c>
      <c r="M58" s="15">
        <v>108.39</v>
      </c>
      <c r="N58" s="15">
        <v>138.78</v>
      </c>
      <c r="O58" s="15">
        <v>15.03</v>
      </c>
      <c r="P58" s="15">
        <v>1.17</v>
      </c>
    </row>
    <row r="59" spans="1:16" x14ac:dyDescent="0.25">
      <c r="A59" s="15" t="s">
        <v>29</v>
      </c>
      <c r="B59" s="15" t="s">
        <v>68</v>
      </c>
      <c r="C59" s="16" t="s">
        <v>67</v>
      </c>
      <c r="D59" s="17">
        <v>200</v>
      </c>
      <c r="E59" s="15">
        <v>1.4</v>
      </c>
      <c r="F59" s="15">
        <v>1.6</v>
      </c>
      <c r="G59" s="15">
        <v>17.350000000000001</v>
      </c>
      <c r="H59" s="15">
        <v>89.32</v>
      </c>
      <c r="I59" s="15">
        <v>0.01</v>
      </c>
      <c r="J59" s="15">
        <v>0.12</v>
      </c>
      <c r="K59" s="15">
        <v>0.01</v>
      </c>
      <c r="L59" s="15">
        <v>0.05</v>
      </c>
      <c r="M59" s="15">
        <v>50.46</v>
      </c>
      <c r="N59" s="15">
        <v>35.49</v>
      </c>
      <c r="O59" s="15">
        <v>5.25</v>
      </c>
      <c r="P59" s="15">
        <v>0.08</v>
      </c>
    </row>
    <row r="60" spans="1:16" x14ac:dyDescent="0.25">
      <c r="A60" s="15" t="s">
        <v>30</v>
      </c>
      <c r="B60" s="15"/>
      <c r="C60" s="16" t="s">
        <v>69</v>
      </c>
      <c r="D60" s="20">
        <v>25</v>
      </c>
      <c r="E60" s="15">
        <v>1.97</v>
      </c>
      <c r="F60" s="15">
        <v>0.2</v>
      </c>
      <c r="G60" s="15">
        <v>13.3</v>
      </c>
      <c r="H60" s="15">
        <v>64.7</v>
      </c>
      <c r="I60" s="15">
        <v>0.03</v>
      </c>
      <c r="J60" s="15">
        <v>0</v>
      </c>
      <c r="K60" s="15">
        <v>0</v>
      </c>
      <c r="L60" s="15">
        <v>0</v>
      </c>
      <c r="M60" s="15">
        <v>5</v>
      </c>
      <c r="N60" s="15">
        <v>16</v>
      </c>
      <c r="O60" s="15">
        <v>3.5</v>
      </c>
      <c r="P60" s="15">
        <v>0.3</v>
      </c>
    </row>
    <row r="61" spans="1:16" x14ac:dyDescent="0.25">
      <c r="A61" s="15" t="s">
        <v>31</v>
      </c>
      <c r="B61" s="15"/>
      <c r="C61" s="16" t="s">
        <v>70</v>
      </c>
      <c r="D61" s="18">
        <v>25</v>
      </c>
      <c r="E61" s="19">
        <v>1.87</v>
      </c>
      <c r="F61" s="19">
        <v>0.27</v>
      </c>
      <c r="G61" s="19">
        <v>12.12</v>
      </c>
      <c r="H61" s="19">
        <v>59.5</v>
      </c>
      <c r="I61" s="19">
        <v>0.38</v>
      </c>
      <c r="J61" s="19">
        <v>0</v>
      </c>
      <c r="K61" s="19">
        <v>0</v>
      </c>
      <c r="L61" s="19">
        <v>0</v>
      </c>
      <c r="M61" s="19">
        <v>9.57</v>
      </c>
      <c r="N61" s="19">
        <v>44.2</v>
      </c>
      <c r="O61" s="19">
        <v>13.45</v>
      </c>
      <c r="P61" s="19">
        <v>0.75</v>
      </c>
    </row>
    <row r="62" spans="1:16" x14ac:dyDescent="0.25">
      <c r="A62" s="26"/>
      <c r="B62" s="15"/>
      <c r="C62" s="21" t="s">
        <v>33</v>
      </c>
      <c r="D62" s="36">
        <v>505</v>
      </c>
      <c r="E62" s="36">
        <f>SUM(E57:E61)</f>
        <v>23.38</v>
      </c>
      <c r="F62" s="36">
        <f t="shared" ref="F62:P62" si="3">SUM(F57:F61)</f>
        <v>35.180000000000007</v>
      </c>
      <c r="G62" s="36">
        <f t="shared" si="3"/>
        <v>53.559999999999995</v>
      </c>
      <c r="H62" s="36">
        <f t="shared" si="3"/>
        <v>627.22</v>
      </c>
      <c r="I62" s="36">
        <f t="shared" si="3"/>
        <v>0.5</v>
      </c>
      <c r="J62" s="36">
        <f t="shared" si="3"/>
        <v>3.33</v>
      </c>
      <c r="K62" s="36">
        <f t="shared" si="3"/>
        <v>0.19</v>
      </c>
      <c r="L62" s="36">
        <f t="shared" si="3"/>
        <v>3.77</v>
      </c>
      <c r="M62" s="36">
        <f t="shared" si="3"/>
        <v>194.97</v>
      </c>
      <c r="N62" s="36">
        <f t="shared" si="3"/>
        <v>256.58</v>
      </c>
      <c r="O62" s="36">
        <f t="shared" si="3"/>
        <v>52.739999999999995</v>
      </c>
      <c r="P62" s="36">
        <f t="shared" si="3"/>
        <v>2.9499999999999997</v>
      </c>
    </row>
    <row r="63" spans="1:1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>
        <v>3</v>
      </c>
    </row>
    <row r="64" spans="1:1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A65" s="3" t="s">
        <v>1</v>
      </c>
      <c r="B65" s="3" t="s">
        <v>2</v>
      </c>
      <c r="C65" s="4" t="s">
        <v>3</v>
      </c>
      <c r="D65" s="4" t="s">
        <v>4</v>
      </c>
      <c r="E65" s="5" t="s">
        <v>5</v>
      </c>
      <c r="F65" s="6"/>
      <c r="G65" s="7"/>
      <c r="H65" s="8" t="s">
        <v>6</v>
      </c>
      <c r="I65" s="29"/>
      <c r="J65" s="6" t="s">
        <v>7</v>
      </c>
      <c r="K65" s="6"/>
      <c r="L65" s="7"/>
      <c r="M65" s="10" t="s">
        <v>8</v>
      </c>
      <c r="N65" s="6"/>
      <c r="O65" s="6"/>
      <c r="P65" s="6"/>
    </row>
    <row r="66" spans="1:16" x14ac:dyDescent="0.25">
      <c r="A66" s="11" t="s">
        <v>9</v>
      </c>
      <c r="B66" s="11" t="s">
        <v>10</v>
      </c>
      <c r="C66" s="11"/>
      <c r="D66" s="12" t="s">
        <v>11</v>
      </c>
      <c r="E66" s="13" t="s">
        <v>12</v>
      </c>
      <c r="F66" s="13" t="s">
        <v>13</v>
      </c>
      <c r="G66" s="13" t="s">
        <v>14</v>
      </c>
      <c r="H66" s="12" t="s">
        <v>15</v>
      </c>
      <c r="I66" s="13" t="s">
        <v>16</v>
      </c>
      <c r="J66" s="13" t="s">
        <v>17</v>
      </c>
      <c r="K66" s="13" t="s">
        <v>18</v>
      </c>
      <c r="L66" s="13" t="s">
        <v>19</v>
      </c>
      <c r="M66" s="13" t="s">
        <v>20</v>
      </c>
      <c r="N66" s="13" t="s">
        <v>21</v>
      </c>
      <c r="O66" s="13" t="s">
        <v>22</v>
      </c>
      <c r="P66" s="13" t="s">
        <v>23</v>
      </c>
    </row>
    <row r="67" spans="1:16" x14ac:dyDescent="0.25">
      <c r="A67" s="13">
        <v>1</v>
      </c>
      <c r="B67" s="13">
        <v>2</v>
      </c>
      <c r="C67" s="13">
        <v>3</v>
      </c>
      <c r="D67" s="13">
        <v>4</v>
      </c>
      <c r="E67" s="13">
        <v>5</v>
      </c>
      <c r="F67" s="13">
        <v>6</v>
      </c>
      <c r="G67" s="13">
        <v>7</v>
      </c>
      <c r="H67" s="13">
        <v>8</v>
      </c>
      <c r="I67" s="13">
        <v>9</v>
      </c>
      <c r="J67" s="13">
        <v>10</v>
      </c>
      <c r="K67" s="13">
        <v>11</v>
      </c>
      <c r="L67" s="13">
        <v>12</v>
      </c>
      <c r="M67" s="13">
        <v>13</v>
      </c>
      <c r="N67" s="13">
        <v>14</v>
      </c>
      <c r="O67" s="13">
        <v>15</v>
      </c>
      <c r="P67" s="13">
        <v>16</v>
      </c>
    </row>
    <row r="68" spans="1:16" x14ac:dyDescent="0.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C69" s="14" t="s">
        <v>42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/>
      <c r="B70" s="14" t="s">
        <v>26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5" t="s">
        <v>27</v>
      </c>
      <c r="B71" s="25" t="s">
        <v>66</v>
      </c>
      <c r="C71" s="25" t="s">
        <v>130</v>
      </c>
      <c r="D71" s="18" t="s">
        <v>65</v>
      </c>
      <c r="E71" s="19">
        <v>5.12</v>
      </c>
      <c r="F71" s="19">
        <v>6.62</v>
      </c>
      <c r="G71" s="19">
        <v>32.61</v>
      </c>
      <c r="H71" s="19">
        <v>210.13</v>
      </c>
      <c r="I71" s="19">
        <v>0.03</v>
      </c>
      <c r="J71" s="19">
        <v>1.21</v>
      </c>
      <c r="K71" s="19">
        <v>0.02</v>
      </c>
      <c r="L71" s="19">
        <v>0.17</v>
      </c>
      <c r="M71" s="19">
        <v>31.67</v>
      </c>
      <c r="N71" s="19">
        <v>94.67</v>
      </c>
      <c r="O71" s="19">
        <v>16.399999999999999</v>
      </c>
      <c r="P71" s="19">
        <v>0.41</v>
      </c>
    </row>
    <row r="72" spans="1:16" x14ac:dyDescent="0.25">
      <c r="A72" s="15" t="s">
        <v>28</v>
      </c>
      <c r="B72" s="19" t="s">
        <v>91</v>
      </c>
      <c r="C72" s="25" t="s">
        <v>92</v>
      </c>
      <c r="D72" s="18">
        <v>20</v>
      </c>
      <c r="E72" s="19">
        <v>4.6399999999999997</v>
      </c>
      <c r="F72" s="19">
        <v>5.9</v>
      </c>
      <c r="G72" s="19">
        <v>0</v>
      </c>
      <c r="H72" s="19">
        <v>72.8</v>
      </c>
      <c r="I72" s="19">
        <v>0.01</v>
      </c>
      <c r="J72" s="19">
        <v>0.32</v>
      </c>
      <c r="K72" s="19">
        <v>0.05</v>
      </c>
      <c r="L72" s="19">
        <v>0.08</v>
      </c>
      <c r="M72" s="19">
        <v>200</v>
      </c>
      <c r="N72" s="19">
        <v>108</v>
      </c>
      <c r="O72" s="19">
        <v>10</v>
      </c>
      <c r="P72" s="19">
        <v>0.22</v>
      </c>
    </row>
    <row r="73" spans="1:16" x14ac:dyDescent="0.25">
      <c r="A73" s="15" t="s">
        <v>29</v>
      </c>
      <c r="B73" s="15" t="s">
        <v>76</v>
      </c>
      <c r="C73" s="16" t="s">
        <v>77</v>
      </c>
      <c r="D73" s="20">
        <v>200</v>
      </c>
      <c r="E73" s="15">
        <v>0.12</v>
      </c>
      <c r="F73" s="15">
        <v>0</v>
      </c>
      <c r="G73" s="15">
        <v>12.04</v>
      </c>
      <c r="H73" s="15">
        <v>48.64</v>
      </c>
      <c r="I73" s="15">
        <v>0</v>
      </c>
      <c r="J73" s="15">
        <v>0.02</v>
      </c>
      <c r="K73" s="15">
        <v>0</v>
      </c>
      <c r="L73" s="15">
        <v>0</v>
      </c>
      <c r="M73" s="15">
        <v>4.2699999999999996</v>
      </c>
      <c r="N73" s="15">
        <v>6.43</v>
      </c>
      <c r="O73" s="15">
        <v>3.3</v>
      </c>
      <c r="P73" s="15">
        <v>0.72</v>
      </c>
    </row>
    <row r="74" spans="1:16" x14ac:dyDescent="0.25">
      <c r="A74" s="15" t="s">
        <v>30</v>
      </c>
      <c r="B74" s="15"/>
      <c r="C74" s="16" t="s">
        <v>69</v>
      </c>
      <c r="D74" s="20">
        <v>25</v>
      </c>
      <c r="E74" s="15">
        <v>1.97</v>
      </c>
      <c r="F74" s="15">
        <v>0.2</v>
      </c>
      <c r="G74" s="15">
        <v>13.3</v>
      </c>
      <c r="H74" s="15">
        <v>64.7</v>
      </c>
      <c r="I74" s="15">
        <v>0.03</v>
      </c>
      <c r="J74" s="15">
        <v>0</v>
      </c>
      <c r="K74" s="15">
        <v>0</v>
      </c>
      <c r="L74" s="15">
        <v>0</v>
      </c>
      <c r="M74" s="15">
        <v>5</v>
      </c>
      <c r="N74" s="15">
        <v>16</v>
      </c>
      <c r="O74" s="15">
        <v>3.5</v>
      </c>
      <c r="P74" s="15">
        <v>0.3</v>
      </c>
    </row>
    <row r="75" spans="1:16" x14ac:dyDescent="0.25">
      <c r="A75" s="15" t="s">
        <v>31</v>
      </c>
      <c r="B75" s="15"/>
      <c r="C75" s="16" t="s">
        <v>131</v>
      </c>
      <c r="D75" s="18">
        <v>50</v>
      </c>
      <c r="E75" s="19">
        <v>5.2</v>
      </c>
      <c r="F75" s="19">
        <v>0.65</v>
      </c>
      <c r="G75" s="19">
        <v>32.1</v>
      </c>
      <c r="H75" s="19">
        <v>155.5</v>
      </c>
      <c r="I75" s="19">
        <v>0.11</v>
      </c>
      <c r="J75" s="19">
        <v>0</v>
      </c>
      <c r="K75" s="19">
        <v>0</v>
      </c>
      <c r="L75" s="19">
        <v>0</v>
      </c>
      <c r="M75" s="19">
        <v>14</v>
      </c>
      <c r="N75" s="19">
        <v>57</v>
      </c>
      <c r="O75" s="19">
        <v>22</v>
      </c>
      <c r="P75" s="19">
        <v>1.3</v>
      </c>
    </row>
    <row r="76" spans="1:16" x14ac:dyDescent="0.25">
      <c r="A76" s="15"/>
      <c r="B76" s="15"/>
      <c r="C76" s="21" t="s">
        <v>33</v>
      </c>
      <c r="D76" s="23">
        <v>500</v>
      </c>
      <c r="E76" s="23">
        <f>SUM(E71:E75)</f>
        <v>17.05</v>
      </c>
      <c r="F76" s="23">
        <f t="shared" ref="F76:P76" si="4">SUM(F71:F75)</f>
        <v>13.37</v>
      </c>
      <c r="G76" s="23">
        <f t="shared" si="4"/>
        <v>90.050000000000011</v>
      </c>
      <c r="H76" s="23">
        <f t="shared" si="4"/>
        <v>551.77</v>
      </c>
      <c r="I76" s="23">
        <f t="shared" si="4"/>
        <v>0.18</v>
      </c>
      <c r="J76" s="23">
        <f t="shared" si="4"/>
        <v>1.55</v>
      </c>
      <c r="K76" s="23">
        <f t="shared" si="4"/>
        <v>7.0000000000000007E-2</v>
      </c>
      <c r="L76" s="23">
        <f t="shared" si="4"/>
        <v>0.25</v>
      </c>
      <c r="M76" s="23">
        <f t="shared" si="4"/>
        <v>254.94000000000003</v>
      </c>
      <c r="N76" s="23">
        <f t="shared" si="4"/>
        <v>282.10000000000002</v>
      </c>
      <c r="O76" s="23">
        <f t="shared" si="4"/>
        <v>55.2</v>
      </c>
      <c r="P76" s="23">
        <f t="shared" si="4"/>
        <v>2.95</v>
      </c>
    </row>
    <row r="77" spans="1:16" x14ac:dyDescent="0.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3" t="s">
        <v>1</v>
      </c>
      <c r="B81" s="3" t="s">
        <v>2</v>
      </c>
      <c r="C81" s="4" t="s">
        <v>3</v>
      </c>
      <c r="D81" s="4" t="s">
        <v>4</v>
      </c>
      <c r="E81" s="5" t="s">
        <v>5</v>
      </c>
      <c r="F81" s="6"/>
      <c r="G81" s="7"/>
      <c r="H81" s="13" t="s">
        <v>6</v>
      </c>
      <c r="I81" s="9"/>
      <c r="J81" s="6" t="s">
        <v>7</v>
      </c>
      <c r="K81" s="6"/>
      <c r="L81" s="7"/>
      <c r="M81" s="10" t="s">
        <v>8</v>
      </c>
      <c r="N81" s="6"/>
      <c r="O81" s="6"/>
      <c r="P81" s="6"/>
    </row>
    <row r="82" spans="1:16" x14ac:dyDescent="0.25">
      <c r="A82" s="11" t="s">
        <v>9</v>
      </c>
      <c r="B82" s="11" t="s">
        <v>10</v>
      </c>
      <c r="C82" s="11"/>
      <c r="D82" s="12" t="s">
        <v>11</v>
      </c>
      <c r="E82" s="13" t="s">
        <v>12</v>
      </c>
      <c r="F82" s="13" t="s">
        <v>13</v>
      </c>
      <c r="G82" s="13" t="s">
        <v>14</v>
      </c>
      <c r="H82" s="12" t="s">
        <v>15</v>
      </c>
      <c r="I82" s="13" t="s">
        <v>16</v>
      </c>
      <c r="J82" s="13" t="s">
        <v>17</v>
      </c>
      <c r="K82" s="13" t="s">
        <v>18</v>
      </c>
      <c r="L82" s="13" t="s">
        <v>19</v>
      </c>
      <c r="M82" s="13" t="s">
        <v>20</v>
      </c>
      <c r="N82" s="13" t="s">
        <v>21</v>
      </c>
      <c r="O82" s="13" t="s">
        <v>22</v>
      </c>
      <c r="P82" s="13" t="s">
        <v>23</v>
      </c>
    </row>
    <row r="83" spans="1:16" x14ac:dyDescent="0.25">
      <c r="A83" s="13">
        <v>1</v>
      </c>
      <c r="B83" s="13">
        <v>2</v>
      </c>
      <c r="C83" s="13">
        <v>3</v>
      </c>
      <c r="D83" s="13">
        <v>4</v>
      </c>
      <c r="E83" s="13">
        <v>5</v>
      </c>
      <c r="F83" s="13">
        <v>6</v>
      </c>
      <c r="G83" s="13">
        <v>7</v>
      </c>
      <c r="H83" s="13">
        <v>8</v>
      </c>
      <c r="I83" s="13">
        <v>9</v>
      </c>
      <c r="J83" s="13">
        <v>10</v>
      </c>
      <c r="K83" s="13">
        <v>11</v>
      </c>
      <c r="L83" s="13">
        <v>12</v>
      </c>
      <c r="M83" s="13">
        <v>13</v>
      </c>
      <c r="N83" s="13">
        <v>14</v>
      </c>
      <c r="O83" s="13">
        <v>15</v>
      </c>
      <c r="P83" s="13">
        <v>16</v>
      </c>
    </row>
    <row r="84" spans="1:16" x14ac:dyDescent="0.2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C85" s="1"/>
      <c r="D85" s="14" t="s">
        <v>43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</row>
    <row r="87" spans="1:16" x14ac:dyDescent="0.25">
      <c r="A87" s="1"/>
      <c r="B87" s="1"/>
      <c r="C87" s="14" t="s">
        <v>25</v>
      </c>
    </row>
    <row r="88" spans="1:16" x14ac:dyDescent="0.2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4" t="s">
        <v>26</v>
      </c>
      <c r="C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5" t="s">
        <v>27</v>
      </c>
      <c r="B90" s="37" t="s">
        <v>133</v>
      </c>
      <c r="C90" s="16" t="s">
        <v>134</v>
      </c>
      <c r="D90" s="20" t="s">
        <v>65</v>
      </c>
      <c r="E90" s="19">
        <v>6.55</v>
      </c>
      <c r="F90" s="19">
        <v>8.33</v>
      </c>
      <c r="G90" s="19">
        <v>35.090000000000003</v>
      </c>
      <c r="H90" s="19">
        <v>241.11</v>
      </c>
      <c r="I90" s="19">
        <v>0.06</v>
      </c>
      <c r="J90" s="19">
        <v>0.28999999999999998</v>
      </c>
      <c r="K90" s="19">
        <v>0.01</v>
      </c>
      <c r="L90" s="19">
        <v>0.14000000000000001</v>
      </c>
      <c r="M90" s="19">
        <v>108.89</v>
      </c>
      <c r="N90" s="19">
        <v>104.48</v>
      </c>
      <c r="O90" s="19">
        <v>20.59</v>
      </c>
      <c r="P90" s="19">
        <v>0.88</v>
      </c>
    </row>
    <row r="91" spans="1:16" x14ac:dyDescent="0.25">
      <c r="A91" s="15" t="s">
        <v>28</v>
      </c>
      <c r="B91" s="15" t="s">
        <v>68</v>
      </c>
      <c r="C91" s="16" t="s">
        <v>67</v>
      </c>
      <c r="D91" s="17">
        <v>200</v>
      </c>
      <c r="E91" s="15">
        <v>1.4</v>
      </c>
      <c r="F91" s="15">
        <v>1.6</v>
      </c>
      <c r="G91" s="15">
        <v>17.350000000000001</v>
      </c>
      <c r="H91" s="15">
        <v>89.32</v>
      </c>
      <c r="I91" s="15">
        <v>0.01</v>
      </c>
      <c r="J91" s="15">
        <v>0.12</v>
      </c>
      <c r="K91" s="15">
        <v>0.01</v>
      </c>
      <c r="L91" s="15">
        <v>0.05</v>
      </c>
      <c r="M91" s="15">
        <v>50.46</v>
      </c>
      <c r="N91" s="15">
        <v>35.49</v>
      </c>
      <c r="O91" s="15">
        <v>5.25</v>
      </c>
      <c r="P91" s="15">
        <v>0.08</v>
      </c>
    </row>
    <row r="92" spans="1:16" x14ac:dyDescent="0.25">
      <c r="A92" s="15" t="s">
        <v>29</v>
      </c>
      <c r="B92" s="15"/>
      <c r="C92" s="16" t="s">
        <v>165</v>
      </c>
      <c r="D92" s="17" t="s">
        <v>166</v>
      </c>
      <c r="E92" s="15">
        <v>9.09</v>
      </c>
      <c r="F92" s="15">
        <v>8</v>
      </c>
      <c r="G92" s="15">
        <v>17.13</v>
      </c>
      <c r="H92" s="15">
        <v>182.53</v>
      </c>
      <c r="I92" s="15">
        <v>7.0000000000000007E-2</v>
      </c>
      <c r="J92" s="15">
        <v>0.09</v>
      </c>
      <c r="K92" s="15">
        <v>0</v>
      </c>
      <c r="L92" s="15">
        <v>0.43</v>
      </c>
      <c r="M92" s="15">
        <v>23.35</v>
      </c>
      <c r="N92" s="15">
        <v>90.71</v>
      </c>
      <c r="O92" s="15">
        <v>17.690000000000001</v>
      </c>
      <c r="P92" s="15">
        <v>0.92</v>
      </c>
    </row>
    <row r="93" spans="1:16" x14ac:dyDescent="0.25">
      <c r="A93" s="15" t="s">
        <v>30</v>
      </c>
      <c r="B93" s="15"/>
      <c r="C93" s="16" t="s">
        <v>167</v>
      </c>
      <c r="D93" s="20">
        <v>50</v>
      </c>
      <c r="E93" s="15">
        <v>2.95</v>
      </c>
      <c r="F93" s="15">
        <v>2.35</v>
      </c>
      <c r="G93" s="15">
        <v>37.5</v>
      </c>
      <c r="H93" s="15">
        <v>183</v>
      </c>
      <c r="I93" s="15">
        <v>0.04</v>
      </c>
      <c r="J93" s="15">
        <v>0</v>
      </c>
      <c r="K93" s="15">
        <v>0</v>
      </c>
      <c r="L93" s="15">
        <v>0</v>
      </c>
      <c r="M93" s="15">
        <v>5.5</v>
      </c>
      <c r="N93" s="15">
        <v>25</v>
      </c>
      <c r="O93" s="15">
        <v>4.5</v>
      </c>
      <c r="P93" s="15">
        <v>0.4</v>
      </c>
    </row>
    <row r="94" spans="1:16" x14ac:dyDescent="0.25">
      <c r="A94" s="15"/>
      <c r="B94" s="15"/>
      <c r="C94" s="21" t="s">
        <v>44</v>
      </c>
      <c r="D94" s="23">
        <v>530</v>
      </c>
      <c r="E94" s="23">
        <f t="shared" ref="E94:P94" si="5">SUM(E90:E93)</f>
        <v>19.989999999999998</v>
      </c>
      <c r="F94" s="23">
        <f t="shared" si="5"/>
        <v>20.28</v>
      </c>
      <c r="G94" s="23">
        <f t="shared" si="5"/>
        <v>107.07000000000001</v>
      </c>
      <c r="H94" s="23">
        <f t="shared" si="5"/>
        <v>695.96</v>
      </c>
      <c r="I94" s="23">
        <f t="shared" si="5"/>
        <v>0.18000000000000002</v>
      </c>
      <c r="J94" s="23">
        <f t="shared" si="5"/>
        <v>0.5</v>
      </c>
      <c r="K94" s="23">
        <f t="shared" si="5"/>
        <v>0.02</v>
      </c>
      <c r="L94" s="23">
        <f t="shared" si="5"/>
        <v>0.62</v>
      </c>
      <c r="M94" s="23">
        <f t="shared" si="5"/>
        <v>188.2</v>
      </c>
      <c r="N94" s="23">
        <f t="shared" si="5"/>
        <v>255.68</v>
      </c>
      <c r="O94" s="23">
        <f t="shared" si="5"/>
        <v>48.03</v>
      </c>
      <c r="P94" s="23">
        <f t="shared" si="5"/>
        <v>2.2799999999999998</v>
      </c>
    </row>
    <row r="96" spans="1:16" x14ac:dyDescent="0.25">
      <c r="P96" s="70">
        <v>4</v>
      </c>
    </row>
    <row r="97" spans="1:16" x14ac:dyDescent="0.25">
      <c r="A97" s="3" t="s">
        <v>1</v>
      </c>
      <c r="B97" s="3" t="s">
        <v>2</v>
      </c>
      <c r="C97" s="4" t="s">
        <v>3</v>
      </c>
      <c r="D97" s="4" t="s">
        <v>4</v>
      </c>
      <c r="E97" s="5" t="s">
        <v>5</v>
      </c>
      <c r="F97" s="6"/>
      <c r="G97" s="7"/>
      <c r="H97" s="8" t="s">
        <v>6</v>
      </c>
      <c r="I97" s="29"/>
      <c r="J97" s="6" t="s">
        <v>7</v>
      </c>
      <c r="K97" s="6"/>
      <c r="L97" s="7"/>
      <c r="M97" s="10" t="s">
        <v>8</v>
      </c>
      <c r="N97" s="6"/>
      <c r="O97" s="6"/>
      <c r="P97" s="6"/>
    </row>
    <row r="98" spans="1:16" x14ac:dyDescent="0.25">
      <c r="A98" s="11" t="s">
        <v>9</v>
      </c>
      <c r="B98" s="11" t="s">
        <v>10</v>
      </c>
      <c r="C98" s="11"/>
      <c r="D98" s="12" t="s">
        <v>11</v>
      </c>
      <c r="E98" s="13" t="s">
        <v>12</v>
      </c>
      <c r="F98" s="13" t="s">
        <v>13</v>
      </c>
      <c r="G98" s="13" t="s">
        <v>14</v>
      </c>
      <c r="H98" s="12" t="s">
        <v>15</v>
      </c>
      <c r="I98" s="13" t="s">
        <v>16</v>
      </c>
      <c r="J98" s="13" t="s">
        <v>17</v>
      </c>
      <c r="K98" s="13" t="s">
        <v>18</v>
      </c>
      <c r="L98" s="13" t="s">
        <v>19</v>
      </c>
      <c r="M98" s="13" t="s">
        <v>20</v>
      </c>
      <c r="N98" s="13" t="s">
        <v>21</v>
      </c>
      <c r="O98" s="13" t="s">
        <v>22</v>
      </c>
      <c r="P98" s="13" t="s">
        <v>23</v>
      </c>
    </row>
    <row r="99" spans="1:16" x14ac:dyDescent="0.25">
      <c r="A99" s="13">
        <v>1</v>
      </c>
      <c r="B99" s="13">
        <v>2</v>
      </c>
      <c r="C99" s="13">
        <v>3</v>
      </c>
      <c r="D99" s="13">
        <v>4</v>
      </c>
      <c r="E99" s="13">
        <v>5</v>
      </c>
      <c r="F99" s="13">
        <v>6</v>
      </c>
      <c r="G99" s="13">
        <v>7</v>
      </c>
      <c r="H99" s="13">
        <v>8</v>
      </c>
      <c r="I99" s="13">
        <v>9</v>
      </c>
      <c r="J99" s="13">
        <v>10</v>
      </c>
      <c r="K99" s="13">
        <v>11</v>
      </c>
      <c r="L99" s="13">
        <v>12</v>
      </c>
      <c r="M99" s="13">
        <v>13</v>
      </c>
      <c r="N99" s="13">
        <v>14</v>
      </c>
      <c r="O99" s="13">
        <v>15</v>
      </c>
      <c r="P99" s="13">
        <v>16</v>
      </c>
    </row>
    <row r="101" spans="1:16" x14ac:dyDescent="0.25">
      <c r="C101" s="14" t="s">
        <v>38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4" t="s">
        <v>26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5" spans="1:16" x14ac:dyDescent="0.25">
      <c r="A105" s="15" t="s">
        <v>27</v>
      </c>
      <c r="B105" s="19" t="s">
        <v>88</v>
      </c>
      <c r="C105" s="25" t="s">
        <v>135</v>
      </c>
      <c r="D105" s="18" t="s">
        <v>137</v>
      </c>
      <c r="E105" s="19">
        <v>27.68</v>
      </c>
      <c r="F105" s="19">
        <v>11.47</v>
      </c>
      <c r="G105" s="19">
        <v>27.57</v>
      </c>
      <c r="H105" s="19">
        <v>324.22000000000003</v>
      </c>
      <c r="I105" s="19">
        <v>0.08</v>
      </c>
      <c r="J105" s="19">
        <v>0.57999999999999996</v>
      </c>
      <c r="K105" s="19">
        <v>0.09</v>
      </c>
      <c r="L105" s="19">
        <v>0.56999999999999995</v>
      </c>
      <c r="M105" s="19">
        <v>253.65</v>
      </c>
      <c r="N105" s="19">
        <v>309.95999999999998</v>
      </c>
      <c r="O105" s="19">
        <v>41.79</v>
      </c>
      <c r="P105" s="19">
        <v>0.86</v>
      </c>
    </row>
    <row r="106" spans="1:16" x14ac:dyDescent="0.25">
      <c r="A106" s="15"/>
      <c r="B106" s="19"/>
      <c r="C106" s="25" t="s">
        <v>136</v>
      </c>
      <c r="D106" s="18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6" x14ac:dyDescent="0.25">
      <c r="A107" s="15" t="s">
        <v>28</v>
      </c>
      <c r="B107" s="19" t="s">
        <v>91</v>
      </c>
      <c r="C107" s="25" t="s">
        <v>92</v>
      </c>
      <c r="D107" s="18">
        <v>20</v>
      </c>
      <c r="E107" s="19">
        <v>4.6399999999999997</v>
      </c>
      <c r="F107" s="19">
        <v>5.9</v>
      </c>
      <c r="G107" s="19">
        <v>0</v>
      </c>
      <c r="H107" s="19">
        <v>72.8</v>
      </c>
      <c r="I107" s="19">
        <v>0.01</v>
      </c>
      <c r="J107" s="19">
        <v>0.32</v>
      </c>
      <c r="K107" s="19">
        <v>0.05</v>
      </c>
      <c r="L107" s="19">
        <v>0.08</v>
      </c>
      <c r="M107" s="19">
        <v>200</v>
      </c>
      <c r="N107" s="19">
        <v>108</v>
      </c>
      <c r="O107" s="19">
        <v>10</v>
      </c>
      <c r="P107" s="19">
        <v>0.22</v>
      </c>
    </row>
    <row r="108" spans="1:16" x14ac:dyDescent="0.25">
      <c r="A108" s="15" t="s">
        <v>29</v>
      </c>
      <c r="B108" s="15" t="s">
        <v>76</v>
      </c>
      <c r="C108" s="16" t="s">
        <v>77</v>
      </c>
      <c r="D108" s="20">
        <v>200</v>
      </c>
      <c r="E108" s="15">
        <v>0.12</v>
      </c>
      <c r="F108" s="15">
        <v>0</v>
      </c>
      <c r="G108" s="15">
        <v>12.04</v>
      </c>
      <c r="H108" s="15">
        <v>48.64</v>
      </c>
      <c r="I108" s="15">
        <v>0</v>
      </c>
      <c r="J108" s="15">
        <v>0.02</v>
      </c>
      <c r="K108" s="15">
        <v>0</v>
      </c>
      <c r="L108" s="15">
        <v>0</v>
      </c>
      <c r="M108" s="15">
        <v>4.2699999999999996</v>
      </c>
      <c r="N108" s="15">
        <v>6.43</v>
      </c>
      <c r="O108" s="15">
        <v>3.3</v>
      </c>
      <c r="P108" s="15">
        <v>0.72</v>
      </c>
    </row>
    <row r="109" spans="1:16" x14ac:dyDescent="0.25">
      <c r="A109" s="15" t="s">
        <v>30</v>
      </c>
      <c r="B109" s="31"/>
      <c r="C109" s="16" t="s">
        <v>69</v>
      </c>
      <c r="D109" s="18">
        <v>25</v>
      </c>
      <c r="E109" s="19">
        <v>1.97</v>
      </c>
      <c r="F109" s="19">
        <v>0.2</v>
      </c>
      <c r="G109" s="19">
        <v>13.3</v>
      </c>
      <c r="H109" s="19">
        <v>64.7</v>
      </c>
      <c r="I109" s="19">
        <v>0.03</v>
      </c>
      <c r="J109" s="19">
        <v>0</v>
      </c>
      <c r="K109" s="19">
        <v>0</v>
      </c>
      <c r="L109" s="19">
        <v>0</v>
      </c>
      <c r="M109" s="19">
        <v>5</v>
      </c>
      <c r="N109" s="19">
        <v>16</v>
      </c>
      <c r="O109" s="19">
        <v>3.5</v>
      </c>
      <c r="P109" s="19">
        <v>0.3</v>
      </c>
    </row>
    <row r="110" spans="1:16" x14ac:dyDescent="0.25">
      <c r="A110" s="15" t="s">
        <v>31</v>
      </c>
      <c r="B110" s="15"/>
      <c r="C110" s="16" t="s">
        <v>132</v>
      </c>
      <c r="D110" s="18">
        <v>150</v>
      </c>
      <c r="E110" s="19">
        <v>0.6</v>
      </c>
      <c r="F110" s="19">
        <v>0.6</v>
      </c>
      <c r="G110" s="19">
        <v>14.7</v>
      </c>
      <c r="H110" s="19">
        <v>70.5</v>
      </c>
      <c r="I110" s="19">
        <v>0.05</v>
      </c>
      <c r="J110" s="19">
        <v>15</v>
      </c>
      <c r="K110" s="19">
        <v>0</v>
      </c>
      <c r="L110" s="19">
        <v>0</v>
      </c>
      <c r="M110" s="19">
        <v>24</v>
      </c>
      <c r="N110" s="19">
        <v>16.5</v>
      </c>
      <c r="O110" s="19">
        <v>13.5</v>
      </c>
      <c r="P110" s="19">
        <v>3.3</v>
      </c>
    </row>
    <row r="111" spans="1:16" x14ac:dyDescent="0.25">
      <c r="A111" s="15"/>
      <c r="B111" s="15"/>
      <c r="C111" s="21" t="s">
        <v>33</v>
      </c>
      <c r="D111" s="23">
        <v>575</v>
      </c>
      <c r="E111" s="23">
        <f>SUM(E105:E110)</f>
        <v>35.01</v>
      </c>
      <c r="F111" s="23">
        <f t="shared" ref="F111:P111" si="6">SUM(F105:F110)</f>
        <v>18.170000000000002</v>
      </c>
      <c r="G111" s="23">
        <f t="shared" si="6"/>
        <v>67.61</v>
      </c>
      <c r="H111" s="23">
        <f t="shared" si="6"/>
        <v>580.86</v>
      </c>
      <c r="I111" s="23">
        <f t="shared" si="6"/>
        <v>0.16999999999999998</v>
      </c>
      <c r="J111" s="23">
        <f t="shared" si="6"/>
        <v>15.92</v>
      </c>
      <c r="K111" s="23">
        <f t="shared" si="6"/>
        <v>0.14000000000000001</v>
      </c>
      <c r="L111" s="23">
        <f t="shared" si="6"/>
        <v>0.64999999999999991</v>
      </c>
      <c r="M111" s="23">
        <f t="shared" si="6"/>
        <v>486.91999999999996</v>
      </c>
      <c r="N111" s="23">
        <f t="shared" si="6"/>
        <v>456.89</v>
      </c>
      <c r="O111" s="23">
        <f t="shared" si="6"/>
        <v>72.09</v>
      </c>
      <c r="P111" s="23">
        <f t="shared" si="6"/>
        <v>5.4</v>
      </c>
    </row>
    <row r="113" spans="1:16" x14ac:dyDescent="0.25">
      <c r="P113" s="69"/>
    </row>
    <row r="114" spans="1:16" x14ac:dyDescent="0.25">
      <c r="A114" s="3" t="s">
        <v>1</v>
      </c>
      <c r="B114" s="3" t="s">
        <v>2</v>
      </c>
      <c r="C114" s="4" t="s">
        <v>3</v>
      </c>
      <c r="D114" s="4" t="s">
        <v>4</v>
      </c>
      <c r="E114" s="5" t="s">
        <v>5</v>
      </c>
      <c r="F114" s="6"/>
      <c r="G114" s="7"/>
      <c r="H114" s="8" t="s">
        <v>6</v>
      </c>
      <c r="I114" s="29"/>
      <c r="J114" s="6" t="s">
        <v>7</v>
      </c>
      <c r="K114" s="6"/>
      <c r="L114" s="7"/>
      <c r="M114" s="10" t="s">
        <v>8</v>
      </c>
      <c r="N114" s="6"/>
      <c r="O114" s="6"/>
      <c r="P114" s="6"/>
    </row>
    <row r="115" spans="1:16" x14ac:dyDescent="0.25">
      <c r="A115" s="11" t="s">
        <v>9</v>
      </c>
      <c r="B115" s="11" t="s">
        <v>10</v>
      </c>
      <c r="C115" s="11"/>
      <c r="D115" s="12" t="s">
        <v>11</v>
      </c>
      <c r="E115" s="13" t="s">
        <v>12</v>
      </c>
      <c r="F115" s="13" t="s">
        <v>13</v>
      </c>
      <c r="G115" s="13" t="s">
        <v>14</v>
      </c>
      <c r="H115" s="12" t="s">
        <v>15</v>
      </c>
      <c r="I115" s="13" t="s">
        <v>16</v>
      </c>
      <c r="J115" s="13" t="s">
        <v>17</v>
      </c>
      <c r="K115" s="13" t="s">
        <v>18</v>
      </c>
      <c r="L115" s="13" t="s">
        <v>19</v>
      </c>
      <c r="M115" s="13" t="s">
        <v>20</v>
      </c>
      <c r="N115" s="13" t="s">
        <v>21</v>
      </c>
      <c r="O115" s="13" t="s">
        <v>22</v>
      </c>
      <c r="P115" s="13" t="s">
        <v>23</v>
      </c>
    </row>
    <row r="116" spans="1:16" x14ac:dyDescent="0.25">
      <c r="A116" s="13">
        <v>1</v>
      </c>
      <c r="B116" s="13">
        <v>2</v>
      </c>
      <c r="C116" s="13">
        <v>3</v>
      </c>
      <c r="D116" s="13">
        <v>4</v>
      </c>
      <c r="E116" s="13">
        <v>5</v>
      </c>
      <c r="F116" s="13">
        <v>6</v>
      </c>
      <c r="G116" s="13">
        <v>7</v>
      </c>
      <c r="H116" s="13">
        <v>8</v>
      </c>
      <c r="I116" s="13">
        <v>9</v>
      </c>
      <c r="J116" s="13">
        <v>10</v>
      </c>
      <c r="K116" s="13">
        <v>11</v>
      </c>
      <c r="L116" s="13">
        <v>12</v>
      </c>
      <c r="M116" s="13">
        <v>13</v>
      </c>
      <c r="N116" s="13">
        <v>14</v>
      </c>
      <c r="O116" s="13">
        <v>15</v>
      </c>
      <c r="P116" s="13">
        <v>16</v>
      </c>
    </row>
    <row r="117" spans="1:16" x14ac:dyDescent="0.2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C118" s="14" t="s">
        <v>40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</row>
    <row r="119" spans="1:16" x14ac:dyDescent="0.25">
      <c r="A119" s="1"/>
      <c r="B119" s="14" t="s">
        <v>26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5" t="s">
        <v>27</v>
      </c>
      <c r="B121" s="38" t="s">
        <v>73</v>
      </c>
      <c r="C121" s="25" t="s">
        <v>118</v>
      </c>
      <c r="D121" s="18">
        <v>100</v>
      </c>
      <c r="E121" s="19">
        <v>11.02</v>
      </c>
      <c r="F121" s="19">
        <v>12.45</v>
      </c>
      <c r="G121" s="19">
        <v>7.52</v>
      </c>
      <c r="H121" s="19">
        <v>186.09</v>
      </c>
      <c r="I121" s="19">
        <v>0.05</v>
      </c>
      <c r="J121" s="19">
        <v>0.14000000000000001</v>
      </c>
      <c r="K121" s="19">
        <v>0.03</v>
      </c>
      <c r="L121" s="19">
        <v>0.48</v>
      </c>
      <c r="M121" s="19">
        <v>28.12</v>
      </c>
      <c r="N121" s="19">
        <v>89.25</v>
      </c>
      <c r="O121" s="19">
        <v>13.8</v>
      </c>
      <c r="P121" s="19">
        <v>0.91</v>
      </c>
    </row>
    <row r="122" spans="1:16" x14ac:dyDescent="0.25">
      <c r="A122" s="15" t="s">
        <v>28</v>
      </c>
      <c r="B122" s="15" t="s">
        <v>75</v>
      </c>
      <c r="C122" s="16" t="s">
        <v>74</v>
      </c>
      <c r="D122" s="20">
        <v>150</v>
      </c>
      <c r="E122" s="15">
        <v>5.52</v>
      </c>
      <c r="F122" s="15">
        <v>5.3</v>
      </c>
      <c r="G122" s="15">
        <v>35.33</v>
      </c>
      <c r="H122" s="15">
        <v>211.1</v>
      </c>
      <c r="I122" s="15">
        <v>0.08</v>
      </c>
      <c r="J122" s="15">
        <v>0.05</v>
      </c>
      <c r="K122" s="15">
        <v>0</v>
      </c>
      <c r="L122" s="15">
        <v>0.99</v>
      </c>
      <c r="M122" s="15">
        <v>11.39</v>
      </c>
      <c r="N122" s="15">
        <v>47.15</v>
      </c>
      <c r="O122" s="15">
        <v>17.36</v>
      </c>
      <c r="P122" s="15">
        <v>0.92</v>
      </c>
    </row>
    <row r="123" spans="1:16" x14ac:dyDescent="0.25">
      <c r="A123" s="15" t="s">
        <v>29</v>
      </c>
      <c r="B123" s="15" t="s">
        <v>87</v>
      </c>
      <c r="C123" s="16" t="s">
        <v>138</v>
      </c>
      <c r="D123" s="18">
        <v>200</v>
      </c>
      <c r="E123" s="19">
        <v>0.56000000000000005</v>
      </c>
      <c r="F123" s="19">
        <v>0</v>
      </c>
      <c r="G123" s="19">
        <v>27.89</v>
      </c>
      <c r="H123" s="19">
        <v>113.79</v>
      </c>
      <c r="I123" s="19">
        <v>0.01</v>
      </c>
      <c r="J123" s="19">
        <v>0.15</v>
      </c>
      <c r="K123" s="19">
        <v>0.01</v>
      </c>
      <c r="L123" s="19">
        <v>1.68</v>
      </c>
      <c r="M123" s="19">
        <v>56.45</v>
      </c>
      <c r="N123" s="19">
        <v>18.309999999999999</v>
      </c>
      <c r="O123" s="19">
        <v>6.86</v>
      </c>
      <c r="P123" s="19">
        <v>1.59</v>
      </c>
    </row>
    <row r="124" spans="1:16" x14ac:dyDescent="0.25">
      <c r="A124" s="15" t="s">
        <v>30</v>
      </c>
      <c r="B124" s="31"/>
      <c r="C124" s="16" t="s">
        <v>69</v>
      </c>
      <c r="D124" s="20">
        <v>25</v>
      </c>
      <c r="E124" s="15">
        <v>1.97</v>
      </c>
      <c r="F124" s="15">
        <v>0.2</v>
      </c>
      <c r="G124" s="15">
        <v>13.3</v>
      </c>
      <c r="H124" s="15">
        <v>64.7</v>
      </c>
      <c r="I124" s="15">
        <v>0.03</v>
      </c>
      <c r="J124" s="15">
        <v>0</v>
      </c>
      <c r="K124" s="15">
        <v>0</v>
      </c>
      <c r="L124" s="15">
        <v>0</v>
      </c>
      <c r="M124" s="15">
        <v>5</v>
      </c>
      <c r="N124" s="15">
        <v>16</v>
      </c>
      <c r="O124" s="15">
        <v>3.5</v>
      </c>
      <c r="P124" s="15">
        <v>0.3</v>
      </c>
    </row>
    <row r="125" spans="1:16" x14ac:dyDescent="0.25">
      <c r="A125" s="15" t="s">
        <v>31</v>
      </c>
      <c r="B125" s="15"/>
      <c r="C125" s="16" t="s">
        <v>70</v>
      </c>
      <c r="D125" s="18">
        <v>25</v>
      </c>
      <c r="E125" s="19">
        <v>1.87</v>
      </c>
      <c r="F125" s="19">
        <v>0.27</v>
      </c>
      <c r="G125" s="19">
        <v>12.12</v>
      </c>
      <c r="H125" s="19">
        <v>59.5</v>
      </c>
      <c r="I125" s="19">
        <v>0.38</v>
      </c>
      <c r="J125" s="19">
        <v>0</v>
      </c>
      <c r="K125" s="19">
        <v>0</v>
      </c>
      <c r="L125" s="19">
        <v>0</v>
      </c>
      <c r="M125" s="19">
        <v>9.57</v>
      </c>
      <c r="N125" s="19">
        <v>44.2</v>
      </c>
      <c r="O125" s="19">
        <v>13.45</v>
      </c>
      <c r="P125" s="19">
        <v>0.75</v>
      </c>
    </row>
    <row r="126" spans="1:16" x14ac:dyDescent="0.25">
      <c r="A126" s="15"/>
      <c r="B126" s="15"/>
      <c r="C126" s="21" t="s">
        <v>33</v>
      </c>
      <c r="D126" s="23">
        <v>500</v>
      </c>
      <c r="E126" s="23">
        <f>SUM(E121:E125)</f>
        <v>20.939999999999998</v>
      </c>
      <c r="F126" s="23">
        <f t="shared" ref="F126:P126" si="7">SUM(F121:F125)</f>
        <v>18.22</v>
      </c>
      <c r="G126" s="23">
        <f t="shared" si="7"/>
        <v>96.16</v>
      </c>
      <c r="H126" s="23">
        <f t="shared" si="7"/>
        <v>635.18000000000006</v>
      </c>
      <c r="I126" s="23">
        <f t="shared" si="7"/>
        <v>0.55000000000000004</v>
      </c>
      <c r="J126" s="23">
        <f t="shared" si="7"/>
        <v>0.33999999999999997</v>
      </c>
      <c r="K126" s="23">
        <f t="shared" si="7"/>
        <v>0.04</v>
      </c>
      <c r="L126" s="23">
        <f t="shared" si="7"/>
        <v>3.15</v>
      </c>
      <c r="M126" s="23">
        <f t="shared" si="7"/>
        <v>110.53</v>
      </c>
      <c r="N126" s="23">
        <f t="shared" si="7"/>
        <v>214.91000000000003</v>
      </c>
      <c r="O126" s="23">
        <f t="shared" si="7"/>
        <v>54.97</v>
      </c>
      <c r="P126" s="23">
        <f t="shared" si="7"/>
        <v>4.47</v>
      </c>
    </row>
    <row r="128" spans="1:16" x14ac:dyDescent="0.25">
      <c r="P128" s="69">
        <v>5</v>
      </c>
    </row>
    <row r="129" spans="1:16" x14ac:dyDescent="0.25">
      <c r="A129" s="3" t="s">
        <v>1</v>
      </c>
      <c r="B129" s="3" t="s">
        <v>2</v>
      </c>
      <c r="C129" s="4" t="s">
        <v>3</v>
      </c>
      <c r="D129" s="4" t="s">
        <v>4</v>
      </c>
      <c r="E129" s="5" t="s">
        <v>5</v>
      </c>
      <c r="F129" s="6"/>
      <c r="G129" s="7"/>
      <c r="H129" s="8" t="s">
        <v>6</v>
      </c>
      <c r="I129" s="29"/>
      <c r="J129" s="6" t="s">
        <v>7</v>
      </c>
      <c r="K129" s="6"/>
      <c r="L129" s="7"/>
      <c r="M129" s="10" t="s">
        <v>8</v>
      </c>
      <c r="N129" s="6"/>
      <c r="O129" s="6"/>
      <c r="P129" s="7"/>
    </row>
    <row r="130" spans="1:16" x14ac:dyDescent="0.25">
      <c r="A130" s="11" t="s">
        <v>9</v>
      </c>
      <c r="B130" s="11" t="s">
        <v>10</v>
      </c>
      <c r="C130" s="11"/>
      <c r="D130" s="12" t="s">
        <v>11</v>
      </c>
      <c r="E130" s="13" t="s">
        <v>12</v>
      </c>
      <c r="F130" s="13" t="s">
        <v>13</v>
      </c>
      <c r="G130" s="13" t="s">
        <v>14</v>
      </c>
      <c r="H130" s="12" t="s">
        <v>15</v>
      </c>
      <c r="I130" s="13" t="s">
        <v>16</v>
      </c>
      <c r="J130" s="13" t="s">
        <v>17</v>
      </c>
      <c r="K130" s="13" t="s">
        <v>18</v>
      </c>
      <c r="L130" s="13" t="s">
        <v>19</v>
      </c>
      <c r="M130" s="13" t="s">
        <v>20</v>
      </c>
      <c r="N130" s="13" t="s">
        <v>21</v>
      </c>
      <c r="O130" s="13" t="s">
        <v>22</v>
      </c>
      <c r="P130" s="13" t="s">
        <v>23</v>
      </c>
    </row>
    <row r="131" spans="1:16" x14ac:dyDescent="0.25">
      <c r="A131" s="13">
        <v>1</v>
      </c>
      <c r="B131" s="13">
        <v>2</v>
      </c>
      <c r="C131" s="13">
        <v>3</v>
      </c>
      <c r="D131" s="13">
        <v>4</v>
      </c>
      <c r="E131" s="13">
        <v>5</v>
      </c>
      <c r="F131" s="13">
        <v>6</v>
      </c>
      <c r="G131" s="13">
        <v>7</v>
      </c>
      <c r="H131" s="13">
        <v>8</v>
      </c>
      <c r="I131" s="13">
        <v>9</v>
      </c>
      <c r="J131" s="13">
        <v>10</v>
      </c>
      <c r="K131" s="13">
        <v>11</v>
      </c>
      <c r="L131" s="13">
        <v>12</v>
      </c>
      <c r="M131" s="13">
        <v>13</v>
      </c>
      <c r="N131" s="13">
        <v>14</v>
      </c>
      <c r="O131" s="13">
        <v>15</v>
      </c>
      <c r="P131" s="13">
        <v>16</v>
      </c>
    </row>
    <row r="133" spans="1:16" x14ac:dyDescent="0.25">
      <c r="C133" s="14" t="s">
        <v>41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4" t="s">
        <v>26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5" t="s">
        <v>27</v>
      </c>
      <c r="B137" s="30" t="s">
        <v>66</v>
      </c>
      <c r="C137" s="16" t="s">
        <v>130</v>
      </c>
      <c r="D137" s="18" t="s">
        <v>65</v>
      </c>
      <c r="E137" s="19">
        <v>5.12</v>
      </c>
      <c r="F137" s="19">
        <v>6.62</v>
      </c>
      <c r="G137" s="19">
        <v>32.61</v>
      </c>
      <c r="H137" s="19">
        <v>210.13</v>
      </c>
      <c r="I137" s="19">
        <v>0.03</v>
      </c>
      <c r="J137" s="19">
        <v>1.21</v>
      </c>
      <c r="K137" s="19">
        <v>0.02</v>
      </c>
      <c r="L137" s="19">
        <v>0.17</v>
      </c>
      <c r="M137" s="19">
        <v>31.67</v>
      </c>
      <c r="N137" s="19">
        <v>94.67</v>
      </c>
      <c r="O137" s="19">
        <v>16.399999999999999</v>
      </c>
      <c r="P137" s="19">
        <v>0.41</v>
      </c>
    </row>
    <row r="138" spans="1:16" x14ac:dyDescent="0.25">
      <c r="A138" s="15" t="s">
        <v>28</v>
      </c>
      <c r="B138" s="19" t="s">
        <v>91</v>
      </c>
      <c r="C138" s="25" t="s">
        <v>92</v>
      </c>
      <c r="D138" s="18">
        <v>25</v>
      </c>
      <c r="E138" s="19">
        <v>5.8</v>
      </c>
      <c r="F138" s="19">
        <v>7.38</v>
      </c>
      <c r="G138" s="19">
        <v>0</v>
      </c>
      <c r="H138" s="19">
        <v>91</v>
      </c>
      <c r="I138" s="19">
        <v>0.01</v>
      </c>
      <c r="J138" s="19">
        <v>0.4</v>
      </c>
      <c r="K138" s="19">
        <v>7.0000000000000007E-2</v>
      </c>
      <c r="L138" s="19">
        <v>0.1</v>
      </c>
      <c r="M138" s="19">
        <v>250</v>
      </c>
      <c r="N138" s="19">
        <v>135</v>
      </c>
      <c r="O138" s="19">
        <v>12.5</v>
      </c>
      <c r="P138" s="19">
        <v>0.28000000000000003</v>
      </c>
    </row>
    <row r="139" spans="1:16" x14ac:dyDescent="0.25">
      <c r="A139" s="15" t="s">
        <v>29</v>
      </c>
      <c r="B139" s="15" t="s">
        <v>81</v>
      </c>
      <c r="C139" s="16" t="s">
        <v>80</v>
      </c>
      <c r="D139" s="20">
        <v>200</v>
      </c>
      <c r="E139" s="15">
        <v>1.36</v>
      </c>
      <c r="F139" s="15">
        <v>0</v>
      </c>
      <c r="G139" s="15">
        <v>29.02</v>
      </c>
      <c r="H139" s="15">
        <v>116.19</v>
      </c>
      <c r="I139" s="15">
        <v>0</v>
      </c>
      <c r="J139" s="15">
        <v>0</v>
      </c>
      <c r="K139" s="15">
        <v>0</v>
      </c>
      <c r="L139" s="15">
        <v>0</v>
      </c>
      <c r="M139" s="15">
        <v>0.68</v>
      </c>
      <c r="N139" s="15">
        <v>0</v>
      </c>
      <c r="O139" s="15">
        <v>0</v>
      </c>
      <c r="P139" s="15">
        <v>0.1</v>
      </c>
    </row>
    <row r="140" spans="1:16" x14ac:dyDescent="0.25">
      <c r="A140" s="15" t="s">
        <v>30</v>
      </c>
      <c r="B140" s="16"/>
      <c r="C140" s="16" t="s">
        <v>69</v>
      </c>
      <c r="D140" s="20">
        <v>25</v>
      </c>
      <c r="E140" s="15">
        <v>1.97</v>
      </c>
      <c r="F140" s="15">
        <v>0.2</v>
      </c>
      <c r="G140" s="15">
        <v>13.3</v>
      </c>
      <c r="H140" s="15">
        <v>64.7</v>
      </c>
      <c r="I140" s="15">
        <v>0.03</v>
      </c>
      <c r="J140" s="15">
        <v>0</v>
      </c>
      <c r="K140" s="15">
        <v>0</v>
      </c>
      <c r="L140" s="15">
        <v>0</v>
      </c>
      <c r="M140" s="15">
        <v>5</v>
      </c>
      <c r="N140" s="15">
        <v>16</v>
      </c>
      <c r="O140" s="15">
        <v>3.5</v>
      </c>
      <c r="P140" s="15">
        <v>0.3</v>
      </c>
    </row>
    <row r="141" spans="1:16" x14ac:dyDescent="0.25">
      <c r="A141" s="15" t="s">
        <v>31</v>
      </c>
      <c r="B141" s="15"/>
      <c r="C141" s="16" t="s">
        <v>139</v>
      </c>
      <c r="D141" s="18">
        <v>50</v>
      </c>
      <c r="E141" s="19">
        <v>3.63</v>
      </c>
      <c r="F141" s="19">
        <v>2.5</v>
      </c>
      <c r="G141" s="19">
        <v>30.65</v>
      </c>
      <c r="H141" s="19">
        <v>161.27000000000001</v>
      </c>
      <c r="I141" s="19">
        <v>0.04</v>
      </c>
      <c r="J141" s="19">
        <v>0.02</v>
      </c>
      <c r="K141" s="19">
        <v>0</v>
      </c>
      <c r="L141" s="19">
        <v>0</v>
      </c>
      <c r="M141" s="19">
        <v>6.98</v>
      </c>
      <c r="N141" s="19">
        <v>0</v>
      </c>
      <c r="O141" s="19">
        <v>0</v>
      </c>
      <c r="P141" s="19">
        <v>0.76</v>
      </c>
    </row>
    <row r="142" spans="1:16" x14ac:dyDescent="0.25">
      <c r="A142" s="15"/>
      <c r="B142" s="15"/>
      <c r="C142" s="40" t="s">
        <v>46</v>
      </c>
      <c r="D142" s="23">
        <v>505</v>
      </c>
      <c r="E142" s="23">
        <f>SUM(E137:E141)</f>
        <v>17.88</v>
      </c>
      <c r="F142" s="23">
        <f t="shared" ref="F142:P142" si="8">SUM(F137:F141)</f>
        <v>16.7</v>
      </c>
      <c r="G142" s="23">
        <f t="shared" si="8"/>
        <v>105.57999999999998</v>
      </c>
      <c r="H142" s="23">
        <f t="shared" si="8"/>
        <v>643.29</v>
      </c>
      <c r="I142" s="23">
        <f t="shared" si="8"/>
        <v>0.11000000000000001</v>
      </c>
      <c r="J142" s="23">
        <f t="shared" si="8"/>
        <v>1.63</v>
      </c>
      <c r="K142" s="23">
        <f t="shared" si="8"/>
        <v>9.0000000000000011E-2</v>
      </c>
      <c r="L142" s="23">
        <f t="shared" si="8"/>
        <v>0.27</v>
      </c>
      <c r="M142" s="23">
        <f t="shared" si="8"/>
        <v>294.33000000000004</v>
      </c>
      <c r="N142" s="23">
        <f t="shared" si="8"/>
        <v>245.67000000000002</v>
      </c>
      <c r="O142" s="23">
        <f t="shared" si="8"/>
        <v>32.4</v>
      </c>
      <c r="P142" s="23">
        <f t="shared" si="8"/>
        <v>1.8499999999999999</v>
      </c>
    </row>
    <row r="143" spans="1:16" x14ac:dyDescent="0.25">
      <c r="A143" s="1"/>
      <c r="B143" s="1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5" spans="1:16" x14ac:dyDescent="0.25">
      <c r="A145" s="3" t="s">
        <v>1</v>
      </c>
      <c r="B145" s="41" t="s">
        <v>2</v>
      </c>
      <c r="C145" s="42" t="s">
        <v>3</v>
      </c>
      <c r="D145" s="4" t="s">
        <v>4</v>
      </c>
      <c r="E145" s="5" t="s">
        <v>5</v>
      </c>
      <c r="F145" s="6"/>
      <c r="G145" s="7"/>
      <c r="H145" s="8" t="s">
        <v>6</v>
      </c>
      <c r="I145" s="29"/>
      <c r="J145" s="6" t="s">
        <v>7</v>
      </c>
      <c r="K145" s="6"/>
      <c r="L145" s="7"/>
      <c r="M145" s="10" t="s">
        <v>8</v>
      </c>
      <c r="N145" s="6"/>
      <c r="O145" s="6"/>
      <c r="P145" s="7"/>
    </row>
    <row r="146" spans="1:16" x14ac:dyDescent="0.25">
      <c r="A146" s="11" t="s">
        <v>9</v>
      </c>
      <c r="B146" s="43" t="s">
        <v>10</v>
      </c>
      <c r="C146" s="43"/>
      <c r="D146" s="12" t="s">
        <v>11</v>
      </c>
      <c r="E146" s="13" t="s">
        <v>12</v>
      </c>
      <c r="F146" s="13" t="s">
        <v>13</v>
      </c>
      <c r="G146" s="13" t="s">
        <v>14</v>
      </c>
      <c r="H146" s="12" t="s">
        <v>15</v>
      </c>
      <c r="I146" s="13" t="s">
        <v>16</v>
      </c>
      <c r="J146" s="13" t="s">
        <v>17</v>
      </c>
      <c r="K146" s="13" t="s">
        <v>18</v>
      </c>
      <c r="L146" s="13" t="s">
        <v>19</v>
      </c>
      <c r="M146" s="13" t="s">
        <v>20</v>
      </c>
      <c r="N146" s="13" t="s">
        <v>21</v>
      </c>
      <c r="O146" s="13" t="s">
        <v>22</v>
      </c>
      <c r="P146" s="13" t="s">
        <v>23</v>
      </c>
    </row>
    <row r="147" spans="1:16" x14ac:dyDescent="0.25">
      <c r="A147" s="13">
        <v>1</v>
      </c>
      <c r="B147" s="13">
        <v>2</v>
      </c>
      <c r="C147" s="13">
        <v>3</v>
      </c>
      <c r="D147" s="13">
        <v>4</v>
      </c>
      <c r="E147" s="13">
        <v>5</v>
      </c>
      <c r="F147" s="13">
        <v>6</v>
      </c>
      <c r="G147" s="13">
        <v>7</v>
      </c>
      <c r="H147" s="13">
        <v>8</v>
      </c>
      <c r="I147" s="13">
        <v>9</v>
      </c>
      <c r="J147" s="13">
        <v>10</v>
      </c>
      <c r="K147" s="13">
        <v>11</v>
      </c>
      <c r="L147" s="13">
        <v>12</v>
      </c>
      <c r="M147" s="13">
        <v>13</v>
      </c>
      <c r="N147" s="13">
        <v>14</v>
      </c>
      <c r="O147" s="13">
        <v>15</v>
      </c>
      <c r="P147" s="13">
        <v>16</v>
      </c>
    </row>
    <row r="149" spans="1:16" x14ac:dyDescent="0.25">
      <c r="C149" s="14" t="s">
        <v>42</v>
      </c>
    </row>
    <row r="150" spans="1:16" x14ac:dyDescent="0.2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B151" s="14" t="s">
        <v>26</v>
      </c>
      <c r="C151" s="1"/>
    </row>
    <row r="152" spans="1:16" x14ac:dyDescent="0.25">
      <c r="A152" s="4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24" t="s">
        <v>27</v>
      </c>
      <c r="B153" s="45" t="s">
        <v>95</v>
      </c>
      <c r="C153" s="16" t="s">
        <v>140</v>
      </c>
      <c r="D153" s="18" t="s">
        <v>65</v>
      </c>
      <c r="E153" s="19">
        <v>7.23</v>
      </c>
      <c r="F153" s="19">
        <v>6.67</v>
      </c>
      <c r="G153" s="19">
        <v>39.54</v>
      </c>
      <c r="H153" s="19">
        <v>246.87</v>
      </c>
      <c r="I153" s="19">
        <v>0.1</v>
      </c>
      <c r="J153" s="19">
        <v>0.28000000000000003</v>
      </c>
      <c r="K153" s="19">
        <v>0.01</v>
      </c>
      <c r="L153" s="19">
        <v>0.72</v>
      </c>
      <c r="M153" s="19">
        <v>117.05</v>
      </c>
      <c r="N153" s="19">
        <v>191.58</v>
      </c>
      <c r="O153" s="19">
        <v>42.87</v>
      </c>
      <c r="P153" s="19">
        <v>0.79</v>
      </c>
    </row>
    <row r="154" spans="1:16" x14ac:dyDescent="0.25">
      <c r="A154" s="15" t="s">
        <v>28</v>
      </c>
      <c r="B154" s="15" t="s">
        <v>106</v>
      </c>
      <c r="C154" s="16" t="s">
        <v>107</v>
      </c>
      <c r="D154" s="17">
        <v>10</v>
      </c>
      <c r="E154" s="15">
        <v>0.1</v>
      </c>
      <c r="F154" s="15">
        <v>7.2</v>
      </c>
      <c r="G154" s="15">
        <v>0.1</v>
      </c>
      <c r="H154" s="15">
        <v>66</v>
      </c>
      <c r="I154" s="15">
        <v>0</v>
      </c>
      <c r="J154" s="15">
        <v>0.28000000000000003</v>
      </c>
      <c r="K154" s="15">
        <v>0</v>
      </c>
      <c r="L154" s="15">
        <v>0.1</v>
      </c>
      <c r="M154" s="15">
        <v>2.2000000000000002</v>
      </c>
      <c r="N154" s="15">
        <v>1.9</v>
      </c>
      <c r="O154" s="15">
        <v>0.3</v>
      </c>
      <c r="P154" s="15">
        <v>0.02</v>
      </c>
    </row>
    <row r="155" spans="1:16" x14ac:dyDescent="0.25">
      <c r="A155" s="15" t="s">
        <v>29</v>
      </c>
      <c r="B155" s="25" t="s">
        <v>105</v>
      </c>
      <c r="C155" s="25" t="s">
        <v>119</v>
      </c>
      <c r="D155" s="18">
        <v>55</v>
      </c>
      <c r="E155" s="19">
        <v>6.99</v>
      </c>
      <c r="F155" s="19">
        <v>6.33</v>
      </c>
      <c r="G155" s="19">
        <v>0.39</v>
      </c>
      <c r="H155" s="19">
        <v>86.35</v>
      </c>
      <c r="I155" s="19">
        <v>0.01</v>
      </c>
      <c r="J155" s="19">
        <v>0</v>
      </c>
      <c r="K155" s="19">
        <v>0.03</v>
      </c>
      <c r="L155" s="19">
        <v>0.33</v>
      </c>
      <c r="M155" s="19">
        <v>10.039999999999999</v>
      </c>
      <c r="N155" s="19">
        <v>32.950000000000003</v>
      </c>
      <c r="O155" s="19">
        <v>1.98</v>
      </c>
      <c r="P155" s="19">
        <v>0.47</v>
      </c>
    </row>
    <row r="156" spans="1:16" x14ac:dyDescent="0.25">
      <c r="A156" s="15" t="s">
        <v>30</v>
      </c>
      <c r="B156" s="15" t="s">
        <v>90</v>
      </c>
      <c r="C156" s="16" t="s">
        <v>89</v>
      </c>
      <c r="D156" s="20" t="s">
        <v>65</v>
      </c>
      <c r="E156" s="19">
        <v>7.0000000000000007E-2</v>
      </c>
      <c r="F156" s="19">
        <v>0.01</v>
      </c>
      <c r="G156" s="19">
        <v>15.31</v>
      </c>
      <c r="H156" s="19">
        <v>61.62</v>
      </c>
      <c r="I156" s="19">
        <v>0</v>
      </c>
      <c r="J156" s="19">
        <v>2.9</v>
      </c>
      <c r="K156" s="19">
        <v>0</v>
      </c>
      <c r="L156" s="19">
        <v>0.01</v>
      </c>
      <c r="M156" s="19">
        <v>8.0500000000000007</v>
      </c>
      <c r="N156" s="19">
        <v>9.7899999999999991</v>
      </c>
      <c r="O156" s="19">
        <v>5.24</v>
      </c>
      <c r="P156" s="19">
        <v>0.9</v>
      </c>
    </row>
    <row r="157" spans="1:16" x14ac:dyDescent="0.25">
      <c r="A157" s="15" t="s">
        <v>31</v>
      </c>
      <c r="B157" s="15"/>
      <c r="C157" s="16" t="s">
        <v>69</v>
      </c>
      <c r="D157" s="20">
        <v>25</v>
      </c>
      <c r="E157" s="15">
        <v>1.97</v>
      </c>
      <c r="F157" s="15">
        <v>0.2</v>
      </c>
      <c r="G157" s="15">
        <v>13.3</v>
      </c>
      <c r="H157" s="15">
        <v>64.7</v>
      </c>
      <c r="I157" s="15">
        <v>0.03</v>
      </c>
      <c r="J157" s="15">
        <v>0</v>
      </c>
      <c r="K157" s="15">
        <v>0</v>
      </c>
      <c r="L157" s="15">
        <v>0</v>
      </c>
      <c r="M157" s="15">
        <v>5</v>
      </c>
      <c r="N157" s="15">
        <v>16</v>
      </c>
      <c r="O157" s="15">
        <v>3.5</v>
      </c>
      <c r="P157" s="15">
        <v>0.3</v>
      </c>
    </row>
    <row r="158" spans="1:16" x14ac:dyDescent="0.25">
      <c r="A158" s="15" t="s">
        <v>32</v>
      </c>
      <c r="B158" s="15"/>
      <c r="C158" s="16" t="s">
        <v>70</v>
      </c>
      <c r="D158" s="18">
        <v>25</v>
      </c>
      <c r="E158" s="19">
        <v>1.87</v>
      </c>
      <c r="F158" s="19">
        <v>0.27</v>
      </c>
      <c r="G158" s="19">
        <v>12.12</v>
      </c>
      <c r="H158" s="19">
        <v>59.5</v>
      </c>
      <c r="I158" s="19">
        <v>0.38</v>
      </c>
      <c r="J158" s="19">
        <v>0</v>
      </c>
      <c r="K158" s="19">
        <v>0</v>
      </c>
      <c r="L158" s="19">
        <v>0</v>
      </c>
      <c r="M158" s="19">
        <v>9.57</v>
      </c>
      <c r="N158" s="19">
        <v>44.2</v>
      </c>
      <c r="O158" s="19">
        <v>13.45</v>
      </c>
      <c r="P158" s="19">
        <v>0.75</v>
      </c>
    </row>
    <row r="159" spans="1:16" x14ac:dyDescent="0.25">
      <c r="A159" s="15"/>
      <c r="B159" s="15"/>
      <c r="C159" s="21" t="s">
        <v>33</v>
      </c>
      <c r="D159" s="23">
        <v>525</v>
      </c>
      <c r="E159" s="23">
        <f>SUM(E153:E158)</f>
        <v>18.23</v>
      </c>
      <c r="F159" s="23">
        <f t="shared" ref="F159:P159" si="9">SUM(F153:F158)</f>
        <v>20.680000000000003</v>
      </c>
      <c r="G159" s="23">
        <f t="shared" si="9"/>
        <v>80.760000000000005</v>
      </c>
      <c r="H159" s="23">
        <f t="shared" si="9"/>
        <v>585.04000000000008</v>
      </c>
      <c r="I159" s="23">
        <f t="shared" si="9"/>
        <v>0.52</v>
      </c>
      <c r="J159" s="23">
        <f t="shared" si="9"/>
        <v>3.46</v>
      </c>
      <c r="K159" s="23">
        <f t="shared" si="9"/>
        <v>0.04</v>
      </c>
      <c r="L159" s="23">
        <f t="shared" si="9"/>
        <v>1.1599999999999999</v>
      </c>
      <c r="M159" s="23">
        <f t="shared" si="9"/>
        <v>151.91</v>
      </c>
      <c r="N159" s="23">
        <f t="shared" si="9"/>
        <v>296.42</v>
      </c>
      <c r="O159" s="23">
        <f t="shared" si="9"/>
        <v>67.339999999999989</v>
      </c>
      <c r="P159" s="23">
        <f t="shared" si="9"/>
        <v>3.23</v>
      </c>
    </row>
    <row r="160" spans="1:16" x14ac:dyDescent="0.25">
      <c r="B160" s="14"/>
      <c r="C160" s="1"/>
    </row>
    <row r="161" spans="1:16" x14ac:dyDescent="0.25">
      <c r="A161" s="1"/>
      <c r="P161" s="69"/>
    </row>
    <row r="163" spans="1:16" x14ac:dyDescent="0.25">
      <c r="P163">
        <v>6</v>
      </c>
    </row>
    <row r="164" spans="1:16" x14ac:dyDescent="0.25">
      <c r="A164" t="s">
        <v>179</v>
      </c>
      <c r="C164" s="1"/>
    </row>
    <row r="165" spans="1:16" x14ac:dyDescent="0.25">
      <c r="C165" s="1"/>
      <c r="D165" s="1" t="s">
        <v>123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C167" s="1"/>
      <c r="D167" s="5" t="s">
        <v>5</v>
      </c>
      <c r="E167" s="6"/>
      <c r="F167" s="7"/>
      <c r="G167" s="8" t="s">
        <v>6</v>
      </c>
      <c r="H167" s="29"/>
      <c r="I167" s="6" t="s">
        <v>7</v>
      </c>
      <c r="J167" s="6"/>
      <c r="K167" s="7"/>
      <c r="L167" s="10" t="s">
        <v>8</v>
      </c>
      <c r="M167" s="6"/>
      <c r="N167" s="6"/>
      <c r="O167" s="6"/>
      <c r="P167" s="46"/>
    </row>
    <row r="168" spans="1:16" x14ac:dyDescent="0.25">
      <c r="C168" s="1"/>
      <c r="D168" s="13" t="s">
        <v>12</v>
      </c>
      <c r="E168" s="13" t="s">
        <v>13</v>
      </c>
      <c r="F168" s="13" t="s">
        <v>14</v>
      </c>
      <c r="G168" s="12" t="s">
        <v>15</v>
      </c>
      <c r="H168" s="13" t="s">
        <v>16</v>
      </c>
      <c r="I168" s="13" t="s">
        <v>17</v>
      </c>
      <c r="J168" s="13" t="s">
        <v>18</v>
      </c>
      <c r="K168" s="13" t="s">
        <v>19</v>
      </c>
      <c r="L168" s="13" t="s">
        <v>20</v>
      </c>
      <c r="M168" s="13" t="s">
        <v>21</v>
      </c>
      <c r="N168" s="13" t="s">
        <v>22</v>
      </c>
      <c r="O168" s="47" t="s">
        <v>23</v>
      </c>
      <c r="P168" s="48"/>
    </row>
    <row r="169" spans="1:16" x14ac:dyDescent="0.25">
      <c r="C169" s="14"/>
      <c r="D169" s="4">
        <v>5</v>
      </c>
      <c r="E169" s="4">
        <v>6</v>
      </c>
      <c r="F169" s="4">
        <v>7</v>
      </c>
      <c r="G169" s="4">
        <v>8</v>
      </c>
      <c r="H169" s="4">
        <v>9</v>
      </c>
      <c r="I169" s="4">
        <v>10</v>
      </c>
      <c r="J169" s="4">
        <v>11</v>
      </c>
      <c r="K169" s="4">
        <v>12</v>
      </c>
      <c r="L169" s="4">
        <v>13</v>
      </c>
      <c r="M169" s="4">
        <v>14</v>
      </c>
      <c r="N169" s="4">
        <v>15</v>
      </c>
      <c r="O169" s="8">
        <v>16</v>
      </c>
      <c r="P169" s="48"/>
    </row>
    <row r="170" spans="1:16" x14ac:dyDescent="0.25">
      <c r="C170" s="49" t="s">
        <v>48</v>
      </c>
      <c r="D170" s="4">
        <v>10.73</v>
      </c>
      <c r="E170" s="4">
        <v>16.21</v>
      </c>
      <c r="F170" s="4">
        <v>75.27</v>
      </c>
      <c r="G170" s="4">
        <v>496.01</v>
      </c>
      <c r="H170" s="4">
        <v>0.22</v>
      </c>
      <c r="I170" s="4">
        <v>15.67</v>
      </c>
      <c r="J170" s="4">
        <v>0.02</v>
      </c>
      <c r="K170" s="4">
        <v>0.39</v>
      </c>
      <c r="L170" s="4">
        <v>188.3</v>
      </c>
      <c r="M170" s="4">
        <v>228.95</v>
      </c>
      <c r="N170" s="4">
        <v>58.08</v>
      </c>
      <c r="O170" s="8">
        <v>6.71</v>
      </c>
      <c r="P170" s="50"/>
    </row>
    <row r="171" spans="1:16" x14ac:dyDescent="0.25">
      <c r="C171" s="49" t="s">
        <v>49</v>
      </c>
      <c r="D171" s="51">
        <v>17.88</v>
      </c>
      <c r="E171" s="51">
        <v>18.25</v>
      </c>
      <c r="F171" s="51">
        <v>69.45</v>
      </c>
      <c r="G171" s="51">
        <v>522.04999999999995</v>
      </c>
      <c r="H171" s="51">
        <v>0.61</v>
      </c>
      <c r="I171" s="51">
        <v>10.14</v>
      </c>
      <c r="J171" s="51">
        <v>0.16</v>
      </c>
      <c r="K171" s="51">
        <v>1.05</v>
      </c>
      <c r="L171" s="51">
        <v>97.89</v>
      </c>
      <c r="M171" s="51">
        <v>268.69</v>
      </c>
      <c r="N171" s="51">
        <v>75.08</v>
      </c>
      <c r="O171" s="52">
        <v>3.62</v>
      </c>
      <c r="P171" s="53"/>
    </row>
    <row r="172" spans="1:16" x14ac:dyDescent="0.25">
      <c r="C172" s="49" t="s">
        <v>50</v>
      </c>
      <c r="D172" s="51">
        <v>16.329999999999998</v>
      </c>
      <c r="E172" s="51">
        <v>19.29</v>
      </c>
      <c r="F172" s="51">
        <v>92.08</v>
      </c>
      <c r="G172" s="51">
        <v>610.88</v>
      </c>
      <c r="H172" s="51">
        <v>0.2</v>
      </c>
      <c r="I172" s="51">
        <v>3.6</v>
      </c>
      <c r="J172" s="51">
        <v>0.09</v>
      </c>
      <c r="K172" s="51">
        <v>0.28000000000000003</v>
      </c>
      <c r="L172" s="51">
        <v>384.33</v>
      </c>
      <c r="M172" s="51">
        <v>305.81</v>
      </c>
      <c r="N172" s="51">
        <v>56.83</v>
      </c>
      <c r="O172" s="52">
        <v>4.46</v>
      </c>
      <c r="P172" s="53"/>
    </row>
    <row r="173" spans="1:16" x14ac:dyDescent="0.25">
      <c r="C173" s="54" t="s">
        <v>51</v>
      </c>
      <c r="D173" s="51">
        <v>23.38</v>
      </c>
      <c r="E173" s="51">
        <v>35.18</v>
      </c>
      <c r="F173" s="51">
        <v>53.56</v>
      </c>
      <c r="G173" s="51">
        <v>627.22</v>
      </c>
      <c r="H173" s="51">
        <v>0.5</v>
      </c>
      <c r="I173" s="51">
        <v>3.33</v>
      </c>
      <c r="J173" s="51">
        <v>0.19</v>
      </c>
      <c r="K173" s="51">
        <v>3.77</v>
      </c>
      <c r="L173" s="51">
        <v>194.97</v>
      </c>
      <c r="M173" s="51">
        <v>256.58</v>
      </c>
      <c r="N173" s="51">
        <v>52.74</v>
      </c>
      <c r="O173" s="52">
        <v>2.95</v>
      </c>
      <c r="P173" s="53"/>
    </row>
    <row r="174" spans="1:16" x14ac:dyDescent="0.25">
      <c r="B174" s="1"/>
      <c r="C174" s="54" t="s">
        <v>52</v>
      </c>
      <c r="D174" s="51">
        <v>17.05</v>
      </c>
      <c r="E174" s="51">
        <v>13.37</v>
      </c>
      <c r="F174" s="51">
        <v>90.05</v>
      </c>
      <c r="G174" s="51">
        <v>551.77</v>
      </c>
      <c r="H174" s="51">
        <v>0.18</v>
      </c>
      <c r="I174" s="51">
        <v>1.55</v>
      </c>
      <c r="J174" s="51">
        <v>7.0000000000000007E-2</v>
      </c>
      <c r="K174" s="51">
        <v>0.25</v>
      </c>
      <c r="L174" s="51">
        <v>254.94</v>
      </c>
      <c r="M174" s="51">
        <v>282.10000000000002</v>
      </c>
      <c r="N174" s="51">
        <v>55.2</v>
      </c>
      <c r="O174" s="51">
        <v>2.95</v>
      </c>
      <c r="P174" s="53"/>
    </row>
    <row r="175" spans="1:16" x14ac:dyDescent="0.25">
      <c r="B175" s="1"/>
      <c r="C175" s="54" t="s">
        <v>54</v>
      </c>
      <c r="D175" s="51">
        <v>19.989999999999998</v>
      </c>
      <c r="E175" s="51">
        <v>20.28</v>
      </c>
      <c r="F175" s="51">
        <v>107.07</v>
      </c>
      <c r="G175" s="51">
        <v>695.96</v>
      </c>
      <c r="H175" s="51">
        <v>0.18</v>
      </c>
      <c r="I175" s="51">
        <v>0.5</v>
      </c>
      <c r="J175" s="51">
        <v>0.02</v>
      </c>
      <c r="K175" s="51">
        <v>0.62</v>
      </c>
      <c r="L175" s="51">
        <v>188.2</v>
      </c>
      <c r="M175" s="51">
        <v>255.68</v>
      </c>
      <c r="N175" s="51">
        <v>48.03</v>
      </c>
      <c r="O175" s="51">
        <v>2.2799999999999998</v>
      </c>
      <c r="P175" s="53"/>
    </row>
    <row r="176" spans="1:16" x14ac:dyDescent="0.25">
      <c r="A176" s="44"/>
      <c r="B176" s="1"/>
      <c r="C176" s="54" t="s">
        <v>55</v>
      </c>
      <c r="D176" s="51">
        <v>35.01</v>
      </c>
      <c r="E176" s="51">
        <v>18.170000000000002</v>
      </c>
      <c r="F176" s="51">
        <v>67.61</v>
      </c>
      <c r="G176" s="51">
        <v>580.86</v>
      </c>
      <c r="H176" s="51">
        <v>0.17</v>
      </c>
      <c r="I176" s="51">
        <v>15.92</v>
      </c>
      <c r="J176" s="51">
        <v>0.14000000000000001</v>
      </c>
      <c r="K176" s="51">
        <v>0.65</v>
      </c>
      <c r="L176" s="51">
        <v>486.92</v>
      </c>
      <c r="M176" s="51">
        <v>456.89</v>
      </c>
      <c r="N176" s="51">
        <v>72.09</v>
      </c>
      <c r="O176" s="52">
        <v>5.4</v>
      </c>
      <c r="P176" s="53"/>
    </row>
    <row r="177" spans="1:16" x14ac:dyDescent="0.25">
      <c r="A177" s="1"/>
      <c r="B177" s="1"/>
      <c r="C177" s="54" t="s">
        <v>56</v>
      </c>
      <c r="D177" s="51">
        <v>20.94</v>
      </c>
      <c r="E177" s="51">
        <v>18.22</v>
      </c>
      <c r="F177" s="51">
        <v>96.16</v>
      </c>
      <c r="G177" s="51">
        <v>635.17999999999995</v>
      </c>
      <c r="H177" s="51">
        <v>0.55000000000000004</v>
      </c>
      <c r="I177" s="51">
        <v>0.34</v>
      </c>
      <c r="J177" s="51">
        <v>0.04</v>
      </c>
      <c r="K177" s="51">
        <v>3.15</v>
      </c>
      <c r="L177" s="51">
        <v>110.53</v>
      </c>
      <c r="M177" s="51">
        <v>214.91</v>
      </c>
      <c r="N177" s="51">
        <v>54.97</v>
      </c>
      <c r="O177" s="52">
        <v>4.47</v>
      </c>
      <c r="P177" s="53"/>
    </row>
    <row r="178" spans="1:16" x14ac:dyDescent="0.25">
      <c r="A178" s="1"/>
      <c r="B178" s="1"/>
      <c r="C178" s="54" t="s">
        <v>57</v>
      </c>
      <c r="D178" s="51">
        <v>17.88</v>
      </c>
      <c r="E178" s="51">
        <v>16.7</v>
      </c>
      <c r="F178" s="51">
        <v>105.58</v>
      </c>
      <c r="G178" s="51">
        <v>643.29</v>
      </c>
      <c r="H178" s="51">
        <v>0.11</v>
      </c>
      <c r="I178" s="51">
        <v>1.63</v>
      </c>
      <c r="J178" s="51">
        <v>0.09</v>
      </c>
      <c r="K178" s="51">
        <v>0.27</v>
      </c>
      <c r="L178" s="51">
        <v>294.33</v>
      </c>
      <c r="M178" s="51">
        <v>245.67</v>
      </c>
      <c r="N178" s="51">
        <v>32.4</v>
      </c>
      <c r="O178" s="52">
        <v>1.85</v>
      </c>
      <c r="P178" s="53"/>
    </row>
    <row r="179" spans="1:16" x14ac:dyDescent="0.25">
      <c r="A179" s="1"/>
      <c r="B179" s="1"/>
      <c r="C179" s="54" t="s">
        <v>58</v>
      </c>
      <c r="D179" s="51">
        <v>18.23</v>
      </c>
      <c r="E179" s="51">
        <v>20.680000000000003</v>
      </c>
      <c r="F179" s="51">
        <v>80.760000000000005</v>
      </c>
      <c r="G179" s="51">
        <v>585.04000000000008</v>
      </c>
      <c r="H179" s="51">
        <v>0.52</v>
      </c>
      <c r="I179" s="51">
        <v>3.46</v>
      </c>
      <c r="J179" s="51">
        <v>0.04</v>
      </c>
      <c r="K179" s="51">
        <v>1.1599999999999999</v>
      </c>
      <c r="L179" s="51">
        <v>151.91</v>
      </c>
      <c r="M179" s="51">
        <v>296.42</v>
      </c>
      <c r="N179" s="51">
        <v>67.339999999999989</v>
      </c>
      <c r="O179" s="52">
        <v>3.23</v>
      </c>
      <c r="P179" s="53"/>
    </row>
    <row r="180" spans="1:16" x14ac:dyDescent="0.25">
      <c r="A180" s="1"/>
      <c r="B180" s="1"/>
      <c r="C180" s="54" t="s">
        <v>45</v>
      </c>
      <c r="D180" s="51">
        <f t="shared" ref="D180:O180" si="10">SUM(D170:D179)</f>
        <v>197.41999999999996</v>
      </c>
      <c r="E180" s="51">
        <f t="shared" si="10"/>
        <v>196.35</v>
      </c>
      <c r="F180" s="51">
        <f t="shared" si="10"/>
        <v>837.59</v>
      </c>
      <c r="G180" s="51">
        <f t="shared" si="10"/>
        <v>5948.26</v>
      </c>
      <c r="H180" s="51">
        <f t="shared" si="10"/>
        <v>3.24</v>
      </c>
      <c r="I180" s="51">
        <f t="shared" si="10"/>
        <v>56.140000000000008</v>
      </c>
      <c r="J180" s="51">
        <f t="shared" si="10"/>
        <v>0.8600000000000001</v>
      </c>
      <c r="K180" s="51">
        <f t="shared" si="10"/>
        <v>11.59</v>
      </c>
      <c r="L180" s="51">
        <f t="shared" si="10"/>
        <v>2352.3200000000002</v>
      </c>
      <c r="M180" s="51">
        <f t="shared" si="10"/>
        <v>2811.7000000000003</v>
      </c>
      <c r="N180" s="51">
        <f t="shared" si="10"/>
        <v>572.7600000000001</v>
      </c>
      <c r="O180" s="51">
        <f t="shared" si="10"/>
        <v>37.919999999999995</v>
      </c>
      <c r="P180" s="55"/>
    </row>
    <row r="181" spans="1:16" x14ac:dyDescent="0.25">
      <c r="A181" s="1"/>
      <c r="B181" s="1"/>
      <c r="C181" s="54" t="s">
        <v>59</v>
      </c>
      <c r="D181" s="56">
        <f>D180/10</f>
        <v>19.741999999999997</v>
      </c>
      <c r="E181" s="56">
        <f>E180/10</f>
        <v>19.634999999999998</v>
      </c>
      <c r="F181" s="56">
        <f t="shared" ref="F181:O181" si="11">F180/10</f>
        <v>83.759</v>
      </c>
      <c r="G181" s="56">
        <f t="shared" si="11"/>
        <v>594.82600000000002</v>
      </c>
      <c r="H181" s="56">
        <f t="shared" si="11"/>
        <v>0.32400000000000001</v>
      </c>
      <c r="I181" s="56">
        <f t="shared" si="11"/>
        <v>5.6140000000000008</v>
      </c>
      <c r="J181" s="56">
        <f t="shared" si="11"/>
        <v>8.6000000000000007E-2</v>
      </c>
      <c r="K181" s="56">
        <f t="shared" si="11"/>
        <v>1.159</v>
      </c>
      <c r="L181" s="56">
        <f t="shared" si="11"/>
        <v>235.23200000000003</v>
      </c>
      <c r="M181" s="56">
        <f t="shared" si="11"/>
        <v>281.17</v>
      </c>
      <c r="N181" s="56">
        <f t="shared" si="11"/>
        <v>57.27600000000001</v>
      </c>
      <c r="O181" s="56">
        <f t="shared" si="11"/>
        <v>3.7919999999999994</v>
      </c>
      <c r="P181" s="33"/>
    </row>
    <row r="182" spans="1:16" x14ac:dyDescent="0.25">
      <c r="A182" s="1"/>
      <c r="B182" s="1"/>
      <c r="C182" s="57" t="s">
        <v>60</v>
      </c>
      <c r="D182" s="13">
        <v>38.5</v>
      </c>
      <c r="E182" s="13">
        <v>39.4</v>
      </c>
      <c r="F182" s="13">
        <v>167.5</v>
      </c>
      <c r="G182" s="13">
        <v>1175</v>
      </c>
      <c r="H182" s="13">
        <v>0.6</v>
      </c>
      <c r="I182" s="13">
        <v>30</v>
      </c>
      <c r="J182" s="13">
        <v>350</v>
      </c>
      <c r="K182" s="13">
        <v>6</v>
      </c>
      <c r="L182" s="13">
        <v>550</v>
      </c>
      <c r="M182" s="13">
        <v>550</v>
      </c>
      <c r="N182" s="13">
        <v>125</v>
      </c>
      <c r="O182" s="13">
        <v>6</v>
      </c>
      <c r="P182" s="58"/>
    </row>
    <row r="183" spans="1:16" x14ac:dyDescent="0.25">
      <c r="A183" s="1"/>
      <c r="B183" s="1"/>
      <c r="C183" s="54" t="s">
        <v>61</v>
      </c>
      <c r="D183" s="59">
        <f>D181/D182%</f>
        <v>51.277922077922071</v>
      </c>
      <c r="E183" s="59">
        <f t="shared" ref="E183:O183" si="12">E181/E182%</f>
        <v>49.835025380710661</v>
      </c>
      <c r="F183" s="59">
        <f t="shared" si="12"/>
        <v>50.005373134328359</v>
      </c>
      <c r="G183" s="59">
        <f t="shared" si="12"/>
        <v>50.623489361702127</v>
      </c>
      <c r="H183" s="59">
        <f t="shared" si="12"/>
        <v>54</v>
      </c>
      <c r="I183" s="59">
        <f t="shared" si="12"/>
        <v>18.713333333333338</v>
      </c>
      <c r="J183" s="59">
        <f t="shared" si="12"/>
        <v>2.4571428571428574E-2</v>
      </c>
      <c r="K183" s="59">
        <f t="shared" si="12"/>
        <v>19.316666666666666</v>
      </c>
      <c r="L183" s="59">
        <f t="shared" si="12"/>
        <v>42.76945454545455</v>
      </c>
      <c r="M183" s="59">
        <f t="shared" si="12"/>
        <v>51.121818181818185</v>
      </c>
      <c r="N183" s="59">
        <f t="shared" si="12"/>
        <v>45.820800000000006</v>
      </c>
      <c r="O183" s="59">
        <f t="shared" si="12"/>
        <v>63.199999999999989</v>
      </c>
      <c r="P183" s="60"/>
    </row>
    <row r="184" spans="1:16" x14ac:dyDescent="0.25">
      <c r="A184" s="1"/>
      <c r="B184" s="1"/>
      <c r="D184" s="61"/>
      <c r="E184" s="61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2"/>
    </row>
    <row r="185" spans="1:16" x14ac:dyDescent="0.25">
      <c r="A185" s="1"/>
      <c r="B185" s="1"/>
    </row>
    <row r="186" spans="1:16" x14ac:dyDescent="0.25">
      <c r="A186" s="1"/>
      <c r="B186" s="1"/>
      <c r="C186" s="1"/>
    </row>
    <row r="187" spans="1:16" x14ac:dyDescent="0.25">
      <c r="A187" s="1"/>
      <c r="B187" s="1"/>
      <c r="C187" s="1"/>
    </row>
    <row r="188" spans="1:16" x14ac:dyDescent="0.25">
      <c r="A188" s="1"/>
      <c r="B188" s="1" t="s">
        <v>62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6" x14ac:dyDescent="0.25">
      <c r="A189" s="1"/>
      <c r="B189" s="1" t="s">
        <v>63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6" x14ac:dyDescent="0.25">
      <c r="A190" s="1"/>
      <c r="B190" s="1" t="s">
        <v>64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6" x14ac:dyDescent="0.25">
      <c r="A191" s="1"/>
      <c r="B191" s="1"/>
      <c r="P191">
        <v>7</v>
      </c>
    </row>
    <row r="192" spans="1:16" x14ac:dyDescent="0.25">
      <c r="A192" s="1"/>
      <c r="B192" s="1"/>
    </row>
    <row r="193" spans="1:3" x14ac:dyDescent="0.25">
      <c r="C193" s="1"/>
    </row>
    <row r="194" spans="1:3" x14ac:dyDescent="0.25">
      <c r="A194" s="1"/>
    </row>
    <row r="278" spans="17:17" x14ac:dyDescent="0.25">
      <c r="Q278" s="68"/>
    </row>
    <row r="389" spans="17:17" x14ac:dyDescent="0.25">
      <c r="Q389">
        <v>14</v>
      </c>
    </row>
  </sheetData>
  <pageMargins left="0.7" right="0.7" top="0.75" bottom="0.75" header="0.3" footer="0.3"/>
  <pageSetup paperSize="9" scale="70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3"/>
  <sheetViews>
    <sheetView tabSelected="1" zoomScaleNormal="100" workbookViewId="0">
      <selection activeCell="E1" sqref="E1"/>
    </sheetView>
  </sheetViews>
  <sheetFormatPr defaultRowHeight="15" x14ac:dyDescent="0.25"/>
  <cols>
    <col min="2" max="2" width="11" customWidth="1"/>
    <col min="3" max="3" width="38.5703125" customWidth="1"/>
  </cols>
  <sheetData>
    <row r="1" spans="1:16" x14ac:dyDescent="0.25">
      <c r="A1" s="1"/>
      <c r="B1" s="1"/>
      <c r="C1" s="1"/>
      <c r="D1" s="1" t="s">
        <v>184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x14ac:dyDescent="0.25">
      <c r="A2" s="1"/>
      <c r="B2" s="1"/>
      <c r="C2" s="1"/>
      <c r="D2" s="1"/>
      <c r="E2" s="1"/>
      <c r="F2" s="1" t="s">
        <v>0</v>
      </c>
      <c r="G2" s="1"/>
      <c r="H2" s="1"/>
      <c r="I2" s="2"/>
      <c r="J2" s="1"/>
      <c r="K2" s="1"/>
      <c r="L2" s="1"/>
      <c r="M2" s="1"/>
      <c r="N2" s="1"/>
      <c r="O2" s="1"/>
    </row>
    <row r="3" spans="1:16" x14ac:dyDescent="0.25">
      <c r="A3" s="3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6"/>
      <c r="G3" s="7"/>
      <c r="H3" s="8" t="s">
        <v>6</v>
      </c>
      <c r="I3" s="9"/>
      <c r="J3" s="6" t="s">
        <v>7</v>
      </c>
      <c r="K3" s="6"/>
      <c r="L3" s="7"/>
      <c r="M3" s="10" t="s">
        <v>8</v>
      </c>
      <c r="N3" s="6"/>
      <c r="O3" s="6"/>
    </row>
    <row r="4" spans="1:16" x14ac:dyDescent="0.25">
      <c r="A4" s="11" t="s">
        <v>9</v>
      </c>
      <c r="B4" s="11" t="s">
        <v>10</v>
      </c>
      <c r="C4" s="11"/>
      <c r="D4" s="12" t="s">
        <v>11</v>
      </c>
      <c r="E4" s="13" t="s">
        <v>12</v>
      </c>
      <c r="F4" s="13" t="s">
        <v>13</v>
      </c>
      <c r="G4" s="13" t="s">
        <v>14</v>
      </c>
      <c r="H4" s="12" t="s">
        <v>15</v>
      </c>
      <c r="I4" s="13" t="s">
        <v>16</v>
      </c>
      <c r="J4" s="13" t="s">
        <v>17</v>
      </c>
      <c r="K4" s="13" t="s">
        <v>18</v>
      </c>
      <c r="L4" s="13" t="s">
        <v>19</v>
      </c>
      <c r="M4" s="13" t="s">
        <v>20</v>
      </c>
      <c r="N4" s="13" t="s">
        <v>21</v>
      </c>
      <c r="O4" s="13" t="s">
        <v>22</v>
      </c>
      <c r="P4" s="13" t="s">
        <v>23</v>
      </c>
    </row>
    <row r="5" spans="1:16" x14ac:dyDescent="0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1"/>
      <c r="B7" s="1"/>
      <c r="C7" s="1"/>
      <c r="D7" s="14" t="s">
        <v>24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14" t="s">
        <v>25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4" t="s">
        <v>39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5" t="s">
        <v>27</v>
      </c>
      <c r="B11" s="15" t="s">
        <v>112</v>
      </c>
      <c r="C11" s="16" t="s">
        <v>143</v>
      </c>
      <c r="D11" s="17">
        <v>60</v>
      </c>
      <c r="E11" s="15">
        <v>0.48</v>
      </c>
      <c r="F11" s="15">
        <v>0.06</v>
      </c>
      <c r="G11" s="15">
        <v>1.38</v>
      </c>
      <c r="H11" s="15">
        <v>7.8</v>
      </c>
      <c r="I11" s="15">
        <v>0.01</v>
      </c>
      <c r="J11" s="15">
        <v>3</v>
      </c>
      <c r="K11" s="15">
        <v>0</v>
      </c>
      <c r="L11" s="15">
        <v>0.06</v>
      </c>
      <c r="M11" s="15">
        <v>15</v>
      </c>
      <c r="N11" s="15">
        <v>12</v>
      </c>
      <c r="O11" s="15">
        <v>6</v>
      </c>
      <c r="P11" s="15">
        <v>0.72</v>
      </c>
    </row>
    <row r="12" spans="1:16" x14ac:dyDescent="0.25">
      <c r="A12" s="15" t="s">
        <v>28</v>
      </c>
      <c r="B12" s="15" t="s">
        <v>97</v>
      </c>
      <c r="C12" s="16" t="s">
        <v>121</v>
      </c>
      <c r="D12" s="17">
        <v>200</v>
      </c>
      <c r="E12" s="15">
        <v>4.9800000000000004</v>
      </c>
      <c r="F12" s="15">
        <v>6.57</v>
      </c>
      <c r="G12" s="15">
        <v>14.71</v>
      </c>
      <c r="H12" s="15">
        <v>136.78</v>
      </c>
      <c r="I12" s="15">
        <v>0.12</v>
      </c>
      <c r="J12" s="15">
        <v>6.24</v>
      </c>
      <c r="K12" s="15">
        <v>0.17</v>
      </c>
      <c r="L12" s="15">
        <v>1.23</v>
      </c>
      <c r="M12" s="15">
        <v>45</v>
      </c>
      <c r="N12" s="15">
        <v>110.33</v>
      </c>
      <c r="O12" s="15">
        <v>33.200000000000003</v>
      </c>
      <c r="P12" s="15">
        <v>1.1399999999999999</v>
      </c>
    </row>
    <row r="13" spans="1:16" x14ac:dyDescent="0.25">
      <c r="A13" s="15" t="s">
        <v>29</v>
      </c>
      <c r="B13" s="15" t="s">
        <v>73</v>
      </c>
      <c r="C13" s="16" t="s">
        <v>118</v>
      </c>
      <c r="D13" s="20">
        <v>100</v>
      </c>
      <c r="E13" s="15">
        <v>11.02</v>
      </c>
      <c r="F13" s="15">
        <v>12.45</v>
      </c>
      <c r="G13" s="15">
        <v>7.52</v>
      </c>
      <c r="H13" s="15">
        <v>186.09</v>
      </c>
      <c r="I13" s="15">
        <v>0.05</v>
      </c>
      <c r="J13" s="15">
        <v>0.14000000000000001</v>
      </c>
      <c r="K13" s="15">
        <v>0.03</v>
      </c>
      <c r="L13" s="15">
        <v>0.48</v>
      </c>
      <c r="M13" s="15">
        <v>28.12</v>
      </c>
      <c r="N13" s="15">
        <v>89.25</v>
      </c>
      <c r="O13" s="15">
        <v>13.8</v>
      </c>
      <c r="P13" s="15">
        <v>0.91</v>
      </c>
    </row>
    <row r="14" spans="1:16" x14ac:dyDescent="0.25">
      <c r="A14" s="15" t="s">
        <v>30</v>
      </c>
      <c r="B14" s="15" t="s">
        <v>75</v>
      </c>
      <c r="C14" s="16" t="s">
        <v>144</v>
      </c>
      <c r="D14" s="20">
        <v>150</v>
      </c>
      <c r="E14" s="15">
        <v>5.52</v>
      </c>
      <c r="F14" s="15">
        <v>5.3</v>
      </c>
      <c r="G14" s="15">
        <v>35.33</v>
      </c>
      <c r="H14" s="15">
        <v>211.1</v>
      </c>
      <c r="I14" s="15">
        <v>0.08</v>
      </c>
      <c r="J14" s="15">
        <v>0.05</v>
      </c>
      <c r="K14" s="15">
        <v>0</v>
      </c>
      <c r="L14" s="15">
        <v>0.99</v>
      </c>
      <c r="M14" s="15">
        <v>11.39</v>
      </c>
      <c r="N14" s="15">
        <v>47.15</v>
      </c>
      <c r="O14" s="15">
        <v>17.36</v>
      </c>
      <c r="P14" s="15">
        <v>0.92</v>
      </c>
    </row>
    <row r="15" spans="1:16" x14ac:dyDescent="0.25">
      <c r="A15" s="15" t="s">
        <v>31</v>
      </c>
      <c r="B15" s="15" t="s">
        <v>68</v>
      </c>
      <c r="C15" s="16" t="s">
        <v>67</v>
      </c>
      <c r="D15" s="20">
        <v>200</v>
      </c>
      <c r="E15" s="15">
        <v>1.4</v>
      </c>
      <c r="F15" s="15">
        <v>1.6</v>
      </c>
      <c r="G15" s="15">
        <v>17.350000000000001</v>
      </c>
      <c r="H15" s="15">
        <v>89.32</v>
      </c>
      <c r="I15" s="15">
        <v>0.01</v>
      </c>
      <c r="J15" s="15">
        <v>0.12</v>
      </c>
      <c r="K15" s="15">
        <v>0.01</v>
      </c>
      <c r="L15" s="15">
        <v>0.05</v>
      </c>
      <c r="M15" s="15">
        <v>50.46</v>
      </c>
      <c r="N15" s="15">
        <v>35.49</v>
      </c>
      <c r="O15" s="15">
        <v>5.25</v>
      </c>
      <c r="P15" s="15">
        <v>0.08</v>
      </c>
    </row>
    <row r="16" spans="1:16" x14ac:dyDescent="0.25">
      <c r="A16" s="15" t="s">
        <v>32</v>
      </c>
      <c r="B16" s="15"/>
      <c r="C16" s="16" t="s">
        <v>69</v>
      </c>
      <c r="D16" s="18">
        <v>25</v>
      </c>
      <c r="E16" s="19">
        <v>1.97</v>
      </c>
      <c r="F16" s="19">
        <v>0.2</v>
      </c>
      <c r="G16" s="19">
        <v>13.3</v>
      </c>
      <c r="H16" s="19">
        <v>64.7</v>
      </c>
      <c r="I16" s="19">
        <v>0.03</v>
      </c>
      <c r="J16" s="19">
        <v>0</v>
      </c>
      <c r="K16" s="19">
        <v>0</v>
      </c>
      <c r="L16" s="19">
        <v>0</v>
      </c>
      <c r="M16" s="19">
        <v>5</v>
      </c>
      <c r="N16" s="19">
        <v>16</v>
      </c>
      <c r="O16" s="19">
        <v>3.5</v>
      </c>
      <c r="P16" s="19">
        <v>0.3</v>
      </c>
    </row>
    <row r="17" spans="1:16" x14ac:dyDescent="0.25">
      <c r="A17" s="15" t="s">
        <v>35</v>
      </c>
      <c r="B17" s="15"/>
      <c r="C17" s="16" t="s">
        <v>70</v>
      </c>
      <c r="D17" s="18">
        <v>25</v>
      </c>
      <c r="E17" s="19">
        <v>1.87</v>
      </c>
      <c r="F17" s="19">
        <v>0.27</v>
      </c>
      <c r="G17" s="19">
        <v>12.12</v>
      </c>
      <c r="H17" s="19">
        <v>59.5</v>
      </c>
      <c r="I17" s="19">
        <v>0.38</v>
      </c>
      <c r="J17" s="19">
        <v>0</v>
      </c>
      <c r="K17" s="19">
        <v>0</v>
      </c>
      <c r="L17" s="19">
        <v>0</v>
      </c>
      <c r="M17" s="19">
        <v>9.57</v>
      </c>
      <c r="N17" s="19">
        <v>44.2</v>
      </c>
      <c r="O17" s="19">
        <v>13.45</v>
      </c>
      <c r="P17" s="19">
        <v>0.75</v>
      </c>
    </row>
    <row r="18" spans="1:16" x14ac:dyDescent="0.25">
      <c r="A18" s="15"/>
      <c r="B18" s="15"/>
      <c r="C18" s="21" t="s">
        <v>36</v>
      </c>
      <c r="D18" s="22">
        <v>760</v>
      </c>
      <c r="E18" s="23">
        <f>SUM(E11:E17)</f>
        <v>27.24</v>
      </c>
      <c r="F18" s="23">
        <f t="shared" ref="F18:P18" si="0">SUM(F11:F17)</f>
        <v>26.45</v>
      </c>
      <c r="G18" s="23">
        <f t="shared" si="0"/>
        <v>101.71</v>
      </c>
      <c r="H18" s="23">
        <f t="shared" si="0"/>
        <v>755.29</v>
      </c>
      <c r="I18" s="23">
        <f t="shared" si="0"/>
        <v>0.68</v>
      </c>
      <c r="J18" s="23">
        <f t="shared" si="0"/>
        <v>9.5500000000000007</v>
      </c>
      <c r="K18" s="23">
        <f t="shared" si="0"/>
        <v>0.21000000000000002</v>
      </c>
      <c r="L18" s="23">
        <f t="shared" si="0"/>
        <v>2.8099999999999996</v>
      </c>
      <c r="M18" s="23">
        <f t="shared" si="0"/>
        <v>164.54</v>
      </c>
      <c r="N18" s="23">
        <f t="shared" si="0"/>
        <v>354.41999999999996</v>
      </c>
      <c r="O18" s="23">
        <f t="shared" si="0"/>
        <v>92.56</v>
      </c>
      <c r="P18" s="23">
        <f t="shared" si="0"/>
        <v>4.82</v>
      </c>
    </row>
    <row r="20" spans="1:16" x14ac:dyDescent="0.25">
      <c r="B20" s="63"/>
      <c r="C20" s="63"/>
      <c r="D20" s="6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3" t="s">
        <v>1</v>
      </c>
      <c r="B22" s="3" t="s">
        <v>2</v>
      </c>
      <c r="C22" s="4" t="s">
        <v>3</v>
      </c>
      <c r="D22" s="4" t="s">
        <v>4</v>
      </c>
      <c r="E22" s="5" t="s">
        <v>5</v>
      </c>
      <c r="F22" s="6"/>
      <c r="G22" s="7"/>
      <c r="H22" s="8" t="s">
        <v>6</v>
      </c>
      <c r="I22" s="29"/>
      <c r="J22" s="6" t="s">
        <v>7</v>
      </c>
      <c r="K22" s="6"/>
      <c r="L22" s="7"/>
      <c r="M22" s="10" t="s">
        <v>8</v>
      </c>
      <c r="N22" s="6"/>
      <c r="O22" s="6"/>
      <c r="P22" s="6"/>
    </row>
    <row r="23" spans="1:16" x14ac:dyDescent="0.25">
      <c r="A23" s="11" t="s">
        <v>9</v>
      </c>
      <c r="B23" s="11" t="s">
        <v>10</v>
      </c>
      <c r="C23" s="11"/>
      <c r="D23" s="12" t="s">
        <v>11</v>
      </c>
      <c r="E23" s="13" t="s">
        <v>12</v>
      </c>
      <c r="F23" s="13" t="s">
        <v>13</v>
      </c>
      <c r="G23" s="13" t="s">
        <v>14</v>
      </c>
      <c r="H23" s="12" t="s">
        <v>15</v>
      </c>
      <c r="I23" s="13" t="s">
        <v>16</v>
      </c>
      <c r="J23" s="13" t="s">
        <v>17</v>
      </c>
      <c r="K23" s="13" t="s">
        <v>18</v>
      </c>
      <c r="L23" s="13" t="s">
        <v>19</v>
      </c>
      <c r="M23" s="13" t="s">
        <v>20</v>
      </c>
      <c r="N23" s="13" t="s">
        <v>21</v>
      </c>
      <c r="O23" s="13" t="s">
        <v>22</v>
      </c>
      <c r="P23" s="13" t="s">
        <v>23</v>
      </c>
    </row>
    <row r="24" spans="1:16" x14ac:dyDescent="0.25">
      <c r="A24" s="13">
        <v>1</v>
      </c>
      <c r="B24" s="13">
        <v>2</v>
      </c>
      <c r="C24" s="13">
        <v>3</v>
      </c>
      <c r="D24" s="13">
        <v>4</v>
      </c>
      <c r="E24" s="13">
        <v>5</v>
      </c>
      <c r="F24" s="13">
        <v>6</v>
      </c>
      <c r="G24" s="13">
        <v>7</v>
      </c>
      <c r="H24" s="13">
        <v>8</v>
      </c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3">
        <v>16</v>
      </c>
    </row>
    <row r="25" spans="1:1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1"/>
      <c r="B27" s="1"/>
      <c r="C27" s="14" t="s">
        <v>38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1"/>
      <c r="B28" s="14" t="s">
        <v>39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15" t="s">
        <v>27</v>
      </c>
      <c r="B29" s="30" t="s">
        <v>116</v>
      </c>
      <c r="C29" s="16" t="s">
        <v>145</v>
      </c>
      <c r="D29" s="20">
        <v>60</v>
      </c>
      <c r="E29" s="19">
        <v>1.82</v>
      </c>
      <c r="F29" s="19">
        <v>6.83</v>
      </c>
      <c r="G29" s="19">
        <v>6.46</v>
      </c>
      <c r="H29" s="19">
        <v>94.2</v>
      </c>
      <c r="I29" s="19">
        <v>0.04</v>
      </c>
      <c r="J29" s="19">
        <v>6.72</v>
      </c>
      <c r="K29" s="19">
        <v>0.13</v>
      </c>
      <c r="L29" s="19">
        <v>1.39</v>
      </c>
      <c r="M29" s="19">
        <v>11.92</v>
      </c>
      <c r="N29" s="19">
        <v>31.39</v>
      </c>
      <c r="O29" s="19">
        <v>10.029999999999999</v>
      </c>
      <c r="P29" s="19">
        <v>0.44</v>
      </c>
    </row>
    <row r="30" spans="1:16" x14ac:dyDescent="0.25">
      <c r="A30" s="15"/>
      <c r="B30" s="15"/>
      <c r="C30" s="16" t="s">
        <v>146</v>
      </c>
      <c r="D30" s="20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x14ac:dyDescent="0.25">
      <c r="A31" s="15" t="s">
        <v>28</v>
      </c>
      <c r="B31" s="15" t="s">
        <v>93</v>
      </c>
      <c r="C31" s="16" t="s">
        <v>94</v>
      </c>
      <c r="D31" s="20" t="s">
        <v>65</v>
      </c>
      <c r="E31" s="15">
        <v>1.52</v>
      </c>
      <c r="F31" s="15">
        <v>5.33</v>
      </c>
      <c r="G31" s="15">
        <v>8.65</v>
      </c>
      <c r="H31" s="15">
        <v>88.89</v>
      </c>
      <c r="I31" s="15">
        <v>0.03</v>
      </c>
      <c r="J31" s="15">
        <v>8.69</v>
      </c>
      <c r="K31" s="15">
        <v>0.01</v>
      </c>
      <c r="L31" s="15">
        <v>2.04</v>
      </c>
      <c r="M31" s="15">
        <v>38.26</v>
      </c>
      <c r="N31" s="15">
        <v>41.42</v>
      </c>
      <c r="O31" s="15">
        <v>31.7</v>
      </c>
      <c r="P31" s="15">
        <v>0.84</v>
      </c>
    </row>
    <row r="32" spans="1:16" x14ac:dyDescent="0.25">
      <c r="A32" s="15" t="s">
        <v>29</v>
      </c>
      <c r="B32" s="15" t="s">
        <v>109</v>
      </c>
      <c r="C32" s="16" t="s">
        <v>110</v>
      </c>
      <c r="D32" s="20">
        <v>110</v>
      </c>
      <c r="E32" s="15">
        <v>13.53</v>
      </c>
      <c r="F32" s="15">
        <v>5.28</v>
      </c>
      <c r="G32" s="15">
        <v>0.47</v>
      </c>
      <c r="H32" s="15">
        <v>110.11</v>
      </c>
      <c r="I32" s="15">
        <v>0.06</v>
      </c>
      <c r="J32" s="15">
        <v>0.32</v>
      </c>
      <c r="K32" s="15">
        <v>0.01</v>
      </c>
      <c r="L32" s="15">
        <v>1.19</v>
      </c>
      <c r="M32" s="15">
        <v>20.9</v>
      </c>
      <c r="N32" s="15">
        <v>155.09</v>
      </c>
      <c r="O32" s="15">
        <v>21.89</v>
      </c>
      <c r="P32" s="15">
        <v>0.54</v>
      </c>
    </row>
    <row r="33" spans="1:16" x14ac:dyDescent="0.25">
      <c r="A33" s="15" t="s">
        <v>30</v>
      </c>
      <c r="B33" s="15" t="s">
        <v>86</v>
      </c>
      <c r="C33" s="16" t="s">
        <v>85</v>
      </c>
      <c r="D33" s="20">
        <v>150</v>
      </c>
      <c r="E33" s="15">
        <v>3.89</v>
      </c>
      <c r="F33" s="15">
        <v>5.09</v>
      </c>
      <c r="G33" s="15">
        <v>40.28</v>
      </c>
      <c r="H33" s="15">
        <v>225.18</v>
      </c>
      <c r="I33" s="15">
        <v>0.03</v>
      </c>
      <c r="J33" s="15">
        <v>0.2</v>
      </c>
      <c r="K33" s="15">
        <v>0</v>
      </c>
      <c r="L33" s="15">
        <v>0.28999999999999998</v>
      </c>
      <c r="M33" s="15">
        <v>3.32</v>
      </c>
      <c r="N33" s="15">
        <v>39.71</v>
      </c>
      <c r="O33" s="15">
        <v>10.11</v>
      </c>
      <c r="P33" s="15">
        <v>0.53</v>
      </c>
    </row>
    <row r="34" spans="1:16" x14ac:dyDescent="0.25">
      <c r="A34" s="15" t="s">
        <v>31</v>
      </c>
      <c r="B34" s="15" t="s">
        <v>90</v>
      </c>
      <c r="C34" s="16" t="s">
        <v>89</v>
      </c>
      <c r="D34" s="20" t="s">
        <v>65</v>
      </c>
      <c r="E34" s="15">
        <v>7.0000000000000007E-2</v>
      </c>
      <c r="F34" s="15">
        <v>0.01</v>
      </c>
      <c r="G34" s="15">
        <v>15.31</v>
      </c>
      <c r="H34" s="15">
        <v>61.62</v>
      </c>
      <c r="I34" s="15">
        <v>0</v>
      </c>
      <c r="J34" s="15">
        <v>2.9</v>
      </c>
      <c r="K34" s="15">
        <v>0</v>
      </c>
      <c r="L34" s="15">
        <v>0.01</v>
      </c>
      <c r="M34" s="15">
        <v>8.0500000000000007</v>
      </c>
      <c r="N34" s="15">
        <v>9.7899999999999991</v>
      </c>
      <c r="O34" s="15">
        <v>5.24</v>
      </c>
      <c r="P34" s="15">
        <v>0.9</v>
      </c>
    </row>
    <row r="35" spans="1:16" x14ac:dyDescent="0.25">
      <c r="A35" s="15" t="s">
        <v>32</v>
      </c>
      <c r="B35" s="15"/>
      <c r="C35" s="16" t="s">
        <v>69</v>
      </c>
      <c r="D35" s="18">
        <v>50</v>
      </c>
      <c r="E35" s="19">
        <v>3.94</v>
      </c>
      <c r="F35" s="19">
        <v>0.4</v>
      </c>
      <c r="G35" s="19">
        <v>26.6</v>
      </c>
      <c r="H35" s="19">
        <v>129.4</v>
      </c>
      <c r="I35" s="19">
        <v>0.06</v>
      </c>
      <c r="J35" s="19">
        <v>0</v>
      </c>
      <c r="K35" s="19">
        <v>0</v>
      </c>
      <c r="L35" s="19">
        <v>0</v>
      </c>
      <c r="M35" s="19">
        <v>10</v>
      </c>
      <c r="N35" s="19">
        <v>32</v>
      </c>
      <c r="O35" s="19">
        <v>7</v>
      </c>
      <c r="P35" s="19">
        <v>0.6</v>
      </c>
    </row>
    <row r="36" spans="1:16" x14ac:dyDescent="0.25">
      <c r="A36" s="15" t="s">
        <v>35</v>
      </c>
      <c r="B36" s="15"/>
      <c r="C36" s="16" t="s">
        <v>70</v>
      </c>
      <c r="D36" s="18">
        <v>25</v>
      </c>
      <c r="E36" s="19">
        <v>1.87</v>
      </c>
      <c r="F36" s="19">
        <v>0.27</v>
      </c>
      <c r="G36" s="19">
        <v>12.12</v>
      </c>
      <c r="H36" s="19">
        <v>59.5</v>
      </c>
      <c r="I36" s="19">
        <v>0.38</v>
      </c>
      <c r="J36" s="19">
        <v>0</v>
      </c>
      <c r="K36" s="19">
        <v>0</v>
      </c>
      <c r="L36" s="19">
        <v>0</v>
      </c>
      <c r="M36" s="19">
        <v>9.57</v>
      </c>
      <c r="N36" s="19">
        <v>44.2</v>
      </c>
      <c r="O36" s="19">
        <v>13.45</v>
      </c>
      <c r="P36" s="19">
        <v>0.75</v>
      </c>
    </row>
    <row r="37" spans="1:16" x14ac:dyDescent="0.25">
      <c r="A37" s="15"/>
      <c r="B37" s="15"/>
      <c r="C37" s="21" t="s">
        <v>36</v>
      </c>
      <c r="D37" s="23">
        <v>805</v>
      </c>
      <c r="E37" s="23">
        <f>SUM(E29:E36)</f>
        <v>26.64</v>
      </c>
      <c r="F37" s="23">
        <f t="shared" ref="F37:P37" si="1">SUM(F29:F36)</f>
        <v>23.21</v>
      </c>
      <c r="G37" s="23">
        <f t="shared" si="1"/>
        <v>109.89000000000001</v>
      </c>
      <c r="H37" s="23">
        <f t="shared" si="1"/>
        <v>768.9</v>
      </c>
      <c r="I37" s="23">
        <f t="shared" si="1"/>
        <v>0.6</v>
      </c>
      <c r="J37" s="23">
        <f t="shared" si="1"/>
        <v>18.829999999999998</v>
      </c>
      <c r="K37" s="23">
        <f t="shared" si="1"/>
        <v>0.15000000000000002</v>
      </c>
      <c r="L37" s="23">
        <f t="shared" si="1"/>
        <v>4.919999999999999</v>
      </c>
      <c r="M37" s="23">
        <f t="shared" si="1"/>
        <v>102.01999999999998</v>
      </c>
      <c r="N37" s="23">
        <f t="shared" si="1"/>
        <v>353.6</v>
      </c>
      <c r="O37" s="23">
        <f t="shared" si="1"/>
        <v>99.419999999999987</v>
      </c>
      <c r="P37" s="23">
        <f t="shared" si="1"/>
        <v>4.5999999999999996</v>
      </c>
    </row>
    <row r="38" spans="1:1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>
        <v>2</v>
      </c>
    </row>
    <row r="40" spans="1:1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3" t="s">
        <v>1</v>
      </c>
      <c r="B41" s="3" t="s">
        <v>2</v>
      </c>
      <c r="C41" s="4" t="s">
        <v>3</v>
      </c>
      <c r="D41" s="4" t="s">
        <v>4</v>
      </c>
      <c r="E41" s="5" t="s">
        <v>5</v>
      </c>
      <c r="F41" s="6"/>
      <c r="G41" s="7"/>
      <c r="H41" s="8" t="s">
        <v>6</v>
      </c>
      <c r="I41" s="29"/>
      <c r="J41" s="6" t="s">
        <v>7</v>
      </c>
      <c r="K41" s="6"/>
      <c r="L41" s="7"/>
      <c r="M41" s="10" t="s">
        <v>8</v>
      </c>
      <c r="N41" s="6"/>
      <c r="O41" s="6"/>
      <c r="P41" s="6"/>
    </row>
    <row r="42" spans="1:16" x14ac:dyDescent="0.25">
      <c r="A42" s="11" t="s">
        <v>9</v>
      </c>
      <c r="B42" s="11" t="s">
        <v>10</v>
      </c>
      <c r="C42" s="11"/>
      <c r="D42" s="12" t="s">
        <v>11</v>
      </c>
      <c r="E42" s="13" t="s">
        <v>12</v>
      </c>
      <c r="F42" s="13" t="s">
        <v>13</v>
      </c>
      <c r="G42" s="13" t="s">
        <v>14</v>
      </c>
      <c r="H42" s="12" t="s">
        <v>15</v>
      </c>
      <c r="I42" s="13" t="s">
        <v>16</v>
      </c>
      <c r="J42" s="13" t="s">
        <v>17</v>
      </c>
      <c r="K42" s="13" t="s">
        <v>18</v>
      </c>
      <c r="L42" s="13" t="s">
        <v>19</v>
      </c>
      <c r="M42" s="13" t="s">
        <v>20</v>
      </c>
      <c r="N42" s="13" t="s">
        <v>21</v>
      </c>
      <c r="O42" s="13" t="s">
        <v>22</v>
      </c>
      <c r="P42" s="13" t="s">
        <v>23</v>
      </c>
    </row>
    <row r="43" spans="1:16" x14ac:dyDescent="0.25">
      <c r="A43" s="13">
        <v>1</v>
      </c>
      <c r="B43" s="13">
        <v>2</v>
      </c>
      <c r="C43" s="13">
        <v>3</v>
      </c>
      <c r="D43" s="13">
        <v>4</v>
      </c>
      <c r="E43" s="13">
        <v>5</v>
      </c>
      <c r="F43" s="13">
        <v>6</v>
      </c>
      <c r="G43" s="13">
        <v>7</v>
      </c>
      <c r="H43" s="13">
        <v>8</v>
      </c>
      <c r="I43" s="13">
        <v>9</v>
      </c>
      <c r="J43" s="13">
        <v>10</v>
      </c>
      <c r="K43" s="13">
        <v>11</v>
      </c>
      <c r="L43" s="13">
        <v>12</v>
      </c>
      <c r="M43" s="13">
        <v>13</v>
      </c>
      <c r="N43" s="13">
        <v>14</v>
      </c>
      <c r="O43" s="13">
        <v>15</v>
      </c>
      <c r="P43" s="13">
        <v>16</v>
      </c>
    </row>
    <row r="44" spans="1:16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1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A46" s="1"/>
      <c r="B46" s="1"/>
      <c r="C46" s="14" t="s">
        <v>40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5">
      <c r="A47" s="1"/>
      <c r="B47" s="14" t="s">
        <v>39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25">
      <c r="A48" s="15" t="s">
        <v>27</v>
      </c>
      <c r="B48" s="30" t="s">
        <v>82</v>
      </c>
      <c r="C48" s="16" t="s">
        <v>147</v>
      </c>
      <c r="D48" s="20">
        <v>60</v>
      </c>
      <c r="E48" s="19">
        <v>0.76</v>
      </c>
      <c r="F48" s="19">
        <v>6.08</v>
      </c>
      <c r="G48" s="19">
        <v>4.99</v>
      </c>
      <c r="H48" s="19">
        <v>77.56</v>
      </c>
      <c r="I48" s="19">
        <v>0.02</v>
      </c>
      <c r="J48" s="19">
        <v>1.41</v>
      </c>
      <c r="K48" s="19">
        <v>0.06</v>
      </c>
      <c r="L48" s="19">
        <v>2.72</v>
      </c>
      <c r="M48" s="19">
        <v>12.15</v>
      </c>
      <c r="N48" s="19">
        <v>19.010000000000002</v>
      </c>
      <c r="O48" s="19">
        <v>9.73</v>
      </c>
      <c r="P48" s="19">
        <v>0.4</v>
      </c>
    </row>
    <row r="49" spans="1:16" x14ac:dyDescent="0.25">
      <c r="A49" s="15" t="s">
        <v>28</v>
      </c>
      <c r="B49" s="19" t="s">
        <v>104</v>
      </c>
      <c r="C49" s="25" t="s">
        <v>148</v>
      </c>
      <c r="D49" s="18" t="s">
        <v>65</v>
      </c>
      <c r="E49" s="19">
        <v>4.0199999999999996</v>
      </c>
      <c r="F49" s="19">
        <v>9.0399999999999991</v>
      </c>
      <c r="G49" s="19">
        <v>25.9</v>
      </c>
      <c r="H49" s="19">
        <v>119.6</v>
      </c>
      <c r="I49" s="19">
        <v>0.08</v>
      </c>
      <c r="J49" s="19">
        <v>13.42</v>
      </c>
      <c r="K49" s="19">
        <v>0.02</v>
      </c>
      <c r="L49" s="19">
        <v>1.94</v>
      </c>
      <c r="M49" s="19">
        <v>22.16</v>
      </c>
      <c r="N49" s="19">
        <v>52.6</v>
      </c>
      <c r="O49" s="19">
        <v>26.04</v>
      </c>
      <c r="P49" s="19">
        <v>0.82</v>
      </c>
    </row>
    <row r="50" spans="1:16" x14ac:dyDescent="0.25">
      <c r="A50" s="15" t="s">
        <v>29</v>
      </c>
      <c r="B50" s="19" t="s">
        <v>84</v>
      </c>
      <c r="C50" s="25" t="s">
        <v>149</v>
      </c>
      <c r="D50" s="18">
        <v>100</v>
      </c>
      <c r="E50" s="19">
        <v>12.63</v>
      </c>
      <c r="F50" s="19">
        <v>13.54</v>
      </c>
      <c r="G50" s="19">
        <v>9.16</v>
      </c>
      <c r="H50" s="19">
        <v>208.6</v>
      </c>
      <c r="I50" s="19">
        <v>0.04</v>
      </c>
      <c r="J50" s="19">
        <v>0.02</v>
      </c>
      <c r="K50" s="19">
        <v>0</v>
      </c>
      <c r="L50" s="19">
        <v>0.49</v>
      </c>
      <c r="M50" s="19">
        <v>9.24</v>
      </c>
      <c r="N50" s="19">
        <v>89.63</v>
      </c>
      <c r="O50" s="19">
        <v>16.5</v>
      </c>
      <c r="P50" s="19">
        <v>0.72</v>
      </c>
    </row>
    <row r="51" spans="1:16" x14ac:dyDescent="0.25">
      <c r="A51" s="15" t="s">
        <v>30</v>
      </c>
      <c r="B51" s="15" t="s">
        <v>98</v>
      </c>
      <c r="C51" s="16" t="s">
        <v>99</v>
      </c>
      <c r="D51" s="18">
        <v>150</v>
      </c>
      <c r="E51" s="19">
        <v>8.73</v>
      </c>
      <c r="F51" s="19">
        <v>5.43</v>
      </c>
      <c r="G51" s="19">
        <v>45</v>
      </c>
      <c r="H51" s="19">
        <v>263.81</v>
      </c>
      <c r="I51" s="19">
        <v>0.21</v>
      </c>
      <c r="J51" s="19">
        <v>0.2</v>
      </c>
      <c r="K51" s="19">
        <v>0</v>
      </c>
      <c r="L51" s="19">
        <v>0.48</v>
      </c>
      <c r="M51" s="19">
        <v>38.64</v>
      </c>
      <c r="N51" s="19">
        <v>202.76</v>
      </c>
      <c r="O51" s="19">
        <v>52.94</v>
      </c>
      <c r="P51" s="19">
        <v>4.49</v>
      </c>
    </row>
    <row r="52" spans="1:16" x14ac:dyDescent="0.25">
      <c r="A52" s="15" t="s">
        <v>31</v>
      </c>
      <c r="B52" s="15" t="s">
        <v>87</v>
      </c>
      <c r="C52" s="16" t="s">
        <v>138</v>
      </c>
      <c r="D52" s="18">
        <v>200</v>
      </c>
      <c r="E52" s="19">
        <v>0.56000000000000005</v>
      </c>
      <c r="F52" s="19">
        <v>0</v>
      </c>
      <c r="G52" s="19">
        <v>27.89</v>
      </c>
      <c r="H52" s="19">
        <v>113.79</v>
      </c>
      <c r="I52" s="19">
        <v>0.01</v>
      </c>
      <c r="J52" s="19">
        <v>0.15</v>
      </c>
      <c r="K52" s="19">
        <v>0.01</v>
      </c>
      <c r="L52" s="19">
        <v>1.68</v>
      </c>
      <c r="M52" s="19">
        <v>56.45</v>
      </c>
      <c r="N52" s="19">
        <v>18.309999999999999</v>
      </c>
      <c r="O52" s="19">
        <v>6.86</v>
      </c>
      <c r="P52" s="19">
        <v>1.59</v>
      </c>
    </row>
    <row r="53" spans="1:16" x14ac:dyDescent="0.25">
      <c r="A53" s="15" t="s">
        <v>32</v>
      </c>
      <c r="B53" s="15"/>
      <c r="C53" s="16" t="s">
        <v>69</v>
      </c>
      <c r="D53" s="18">
        <v>25</v>
      </c>
      <c r="E53" s="19">
        <v>1.97</v>
      </c>
      <c r="F53" s="19">
        <v>0.2</v>
      </c>
      <c r="G53" s="19">
        <v>13.3</v>
      </c>
      <c r="H53" s="19">
        <v>64.7</v>
      </c>
      <c r="I53" s="19">
        <v>0.03</v>
      </c>
      <c r="J53" s="19">
        <v>0</v>
      </c>
      <c r="K53" s="19">
        <v>0</v>
      </c>
      <c r="L53" s="19">
        <v>0</v>
      </c>
      <c r="M53" s="19">
        <v>5</v>
      </c>
      <c r="N53" s="19">
        <v>16</v>
      </c>
      <c r="O53" s="19">
        <v>3.5</v>
      </c>
      <c r="P53" s="19">
        <v>0.3</v>
      </c>
    </row>
    <row r="54" spans="1:16" x14ac:dyDescent="0.25">
      <c r="A54" s="15" t="s">
        <v>35</v>
      </c>
      <c r="B54" s="15"/>
      <c r="C54" s="16" t="s">
        <v>70</v>
      </c>
      <c r="D54" s="18">
        <v>25</v>
      </c>
      <c r="E54" s="19">
        <v>1.87</v>
      </c>
      <c r="F54" s="19">
        <v>0.27</v>
      </c>
      <c r="G54" s="19">
        <v>12.12</v>
      </c>
      <c r="H54" s="19">
        <v>59.5</v>
      </c>
      <c r="I54" s="19">
        <v>0.38</v>
      </c>
      <c r="J54" s="19">
        <v>0</v>
      </c>
      <c r="K54" s="19">
        <v>0</v>
      </c>
      <c r="L54" s="19">
        <v>0</v>
      </c>
      <c r="M54" s="19">
        <v>9.57</v>
      </c>
      <c r="N54" s="19">
        <v>44.2</v>
      </c>
      <c r="O54" s="19">
        <v>13.45</v>
      </c>
      <c r="P54" s="19">
        <v>0.75</v>
      </c>
    </row>
    <row r="55" spans="1:16" x14ac:dyDescent="0.25">
      <c r="A55" s="15"/>
      <c r="B55" s="15"/>
      <c r="C55" s="21" t="s">
        <v>36</v>
      </c>
      <c r="D55" s="23">
        <v>765</v>
      </c>
      <c r="E55" s="23">
        <f>SUM(E48:E54)</f>
        <v>30.54</v>
      </c>
      <c r="F55" s="23">
        <f t="shared" ref="F55:P55" si="2">SUM(F48:F54)</f>
        <v>34.56</v>
      </c>
      <c r="G55" s="23">
        <f t="shared" si="2"/>
        <v>138.35999999999999</v>
      </c>
      <c r="H55" s="23">
        <f t="shared" si="2"/>
        <v>907.56</v>
      </c>
      <c r="I55" s="23">
        <f t="shared" si="2"/>
        <v>0.77</v>
      </c>
      <c r="J55" s="23">
        <f t="shared" si="2"/>
        <v>15.2</v>
      </c>
      <c r="K55" s="23">
        <f t="shared" si="2"/>
        <v>0.09</v>
      </c>
      <c r="L55" s="23">
        <f t="shared" si="2"/>
        <v>7.3100000000000005</v>
      </c>
      <c r="M55" s="23">
        <f t="shared" si="2"/>
        <v>153.20999999999998</v>
      </c>
      <c r="N55" s="23">
        <f t="shared" si="2"/>
        <v>442.51</v>
      </c>
      <c r="O55" s="23">
        <f t="shared" si="2"/>
        <v>129.01999999999998</v>
      </c>
      <c r="P55" s="23">
        <f t="shared" si="2"/>
        <v>9.07</v>
      </c>
    </row>
    <row r="57" spans="1:1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5">
      <c r="A58" s="3" t="s">
        <v>1</v>
      </c>
      <c r="B58" s="3" t="s">
        <v>2</v>
      </c>
      <c r="C58" s="4" t="s">
        <v>3</v>
      </c>
      <c r="D58" s="4" t="s">
        <v>4</v>
      </c>
      <c r="E58" s="5" t="s">
        <v>5</v>
      </c>
      <c r="F58" s="6"/>
      <c r="G58" s="7"/>
      <c r="H58" s="8" t="s">
        <v>6</v>
      </c>
      <c r="I58" s="29"/>
      <c r="J58" s="6" t="s">
        <v>7</v>
      </c>
      <c r="K58" s="6"/>
      <c r="L58" s="7"/>
      <c r="M58" s="10" t="s">
        <v>8</v>
      </c>
      <c r="N58" s="6"/>
      <c r="O58" s="6"/>
      <c r="P58" s="6"/>
    </row>
    <row r="59" spans="1:16" x14ac:dyDescent="0.25">
      <c r="A59" s="11" t="s">
        <v>9</v>
      </c>
      <c r="B59" s="11" t="s">
        <v>10</v>
      </c>
      <c r="C59" s="11"/>
      <c r="D59" s="12" t="s">
        <v>11</v>
      </c>
      <c r="E59" s="13" t="s">
        <v>12</v>
      </c>
      <c r="F59" s="13" t="s">
        <v>13</v>
      </c>
      <c r="G59" s="13" t="s">
        <v>14</v>
      </c>
      <c r="H59" s="12" t="s">
        <v>15</v>
      </c>
      <c r="I59" s="13" t="s">
        <v>16</v>
      </c>
      <c r="J59" s="13" t="s">
        <v>17</v>
      </c>
      <c r="K59" s="13" t="s">
        <v>18</v>
      </c>
      <c r="L59" s="13" t="s">
        <v>19</v>
      </c>
      <c r="M59" s="13" t="s">
        <v>20</v>
      </c>
      <c r="N59" s="13" t="s">
        <v>21</v>
      </c>
      <c r="O59" s="13" t="s">
        <v>22</v>
      </c>
      <c r="P59" s="13" t="s">
        <v>23</v>
      </c>
    </row>
    <row r="60" spans="1:16" x14ac:dyDescent="0.25">
      <c r="A60" s="13">
        <v>1</v>
      </c>
      <c r="B60" s="13">
        <v>2</v>
      </c>
      <c r="C60" s="13">
        <v>3</v>
      </c>
      <c r="D60" s="13">
        <v>4</v>
      </c>
      <c r="E60" s="13">
        <v>5</v>
      </c>
      <c r="F60" s="13">
        <v>6</v>
      </c>
      <c r="G60" s="13">
        <v>7</v>
      </c>
      <c r="H60" s="13">
        <v>8</v>
      </c>
      <c r="I60" s="13">
        <v>9</v>
      </c>
      <c r="J60" s="13">
        <v>10</v>
      </c>
      <c r="K60" s="13">
        <v>11</v>
      </c>
      <c r="L60" s="13">
        <v>12</v>
      </c>
      <c r="M60" s="13">
        <v>13</v>
      </c>
      <c r="N60" s="13">
        <v>14</v>
      </c>
      <c r="O60" s="13">
        <v>15</v>
      </c>
      <c r="P60" s="13">
        <v>16</v>
      </c>
    </row>
    <row r="61" spans="1:1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5">
      <c r="A62" s="1"/>
      <c r="B62" s="1"/>
      <c r="C62" s="14" t="s">
        <v>41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5">
      <c r="A63" s="1"/>
      <c r="B63" s="14" t="s">
        <v>39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5">
      <c r="A64" s="15" t="s">
        <v>27</v>
      </c>
      <c r="B64" s="30" t="s">
        <v>102</v>
      </c>
      <c r="C64" s="16" t="s">
        <v>103</v>
      </c>
      <c r="D64" s="20">
        <v>60</v>
      </c>
      <c r="E64" s="19">
        <v>0.96</v>
      </c>
      <c r="F64" s="19">
        <v>3.16</v>
      </c>
      <c r="G64" s="19">
        <v>7.61</v>
      </c>
      <c r="H64" s="19">
        <v>61.73</v>
      </c>
      <c r="I64" s="19">
        <v>0.05</v>
      </c>
      <c r="J64" s="19">
        <v>7.5</v>
      </c>
      <c r="K64" s="19">
        <v>0.13</v>
      </c>
      <c r="L64" s="19">
        <v>2.78</v>
      </c>
      <c r="M64" s="19">
        <v>19.39</v>
      </c>
      <c r="N64" s="19">
        <v>30.84</v>
      </c>
      <c r="O64" s="19">
        <v>12.76</v>
      </c>
      <c r="P64" s="19">
        <v>0.59</v>
      </c>
    </row>
    <row r="65" spans="1:16" x14ac:dyDescent="0.25">
      <c r="A65" s="15"/>
      <c r="B65" s="15"/>
      <c r="C65" s="16" t="s">
        <v>150</v>
      </c>
      <c r="D65" s="20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6" x14ac:dyDescent="0.25">
      <c r="A66" s="15" t="s">
        <v>28</v>
      </c>
      <c r="B66" s="15" t="s">
        <v>83</v>
      </c>
      <c r="C66" s="16" t="s">
        <v>173</v>
      </c>
      <c r="D66" s="17">
        <v>200</v>
      </c>
      <c r="E66" s="15">
        <v>1.87</v>
      </c>
      <c r="F66" s="15">
        <v>3.11</v>
      </c>
      <c r="G66" s="15">
        <v>10.89</v>
      </c>
      <c r="H66" s="15">
        <v>79.03</v>
      </c>
      <c r="I66" s="15">
        <v>0.13</v>
      </c>
      <c r="J66" s="15">
        <v>2.5</v>
      </c>
      <c r="K66" s="15">
        <v>0.01</v>
      </c>
      <c r="L66" s="15">
        <v>0.17</v>
      </c>
      <c r="M66" s="15">
        <v>22.74</v>
      </c>
      <c r="N66" s="15">
        <v>55.22</v>
      </c>
      <c r="O66" s="15">
        <v>21.28</v>
      </c>
      <c r="P66" s="15">
        <v>1.39</v>
      </c>
    </row>
    <row r="67" spans="1:16" x14ac:dyDescent="0.25">
      <c r="A67" s="15" t="s">
        <v>29</v>
      </c>
      <c r="B67" s="15" t="s">
        <v>152</v>
      </c>
      <c r="C67" s="16" t="s">
        <v>151</v>
      </c>
      <c r="D67" s="20">
        <v>85</v>
      </c>
      <c r="E67" s="15">
        <v>24.44</v>
      </c>
      <c r="F67" s="15">
        <v>29.48</v>
      </c>
      <c r="G67" s="15">
        <v>3.85</v>
      </c>
      <c r="H67" s="15">
        <v>378.46</v>
      </c>
      <c r="I67" s="15">
        <v>0.05</v>
      </c>
      <c r="J67" s="15">
        <v>1.42</v>
      </c>
      <c r="K67" s="15">
        <v>0.04</v>
      </c>
      <c r="L67" s="15">
        <v>0.78</v>
      </c>
      <c r="M67" s="15">
        <v>21.4</v>
      </c>
      <c r="N67" s="15">
        <v>132.81</v>
      </c>
      <c r="O67" s="15">
        <v>20.02</v>
      </c>
      <c r="P67" s="15">
        <v>1.51</v>
      </c>
    </row>
    <row r="68" spans="1:16" x14ac:dyDescent="0.25">
      <c r="A68" s="15" t="s">
        <v>30</v>
      </c>
      <c r="B68" s="15" t="s">
        <v>75</v>
      </c>
      <c r="C68" s="16" t="s">
        <v>74</v>
      </c>
      <c r="D68" s="20">
        <v>150</v>
      </c>
      <c r="E68" s="15">
        <v>5.52</v>
      </c>
      <c r="F68" s="15">
        <v>5.3</v>
      </c>
      <c r="G68" s="15">
        <v>35.33</v>
      </c>
      <c r="H68" s="15">
        <v>211.1</v>
      </c>
      <c r="I68" s="15">
        <v>0.08</v>
      </c>
      <c r="J68" s="15">
        <v>0.05</v>
      </c>
      <c r="K68" s="15">
        <v>0</v>
      </c>
      <c r="L68" s="15">
        <v>0.99</v>
      </c>
      <c r="M68" s="15">
        <v>11.39</v>
      </c>
      <c r="N68" s="15">
        <v>47.15</v>
      </c>
      <c r="O68" s="15">
        <v>17.36</v>
      </c>
      <c r="P68" s="15">
        <v>0.92</v>
      </c>
    </row>
    <row r="69" spans="1:16" x14ac:dyDescent="0.25">
      <c r="A69" s="15" t="s">
        <v>31</v>
      </c>
      <c r="B69" s="15" t="s">
        <v>76</v>
      </c>
      <c r="C69" s="16" t="s">
        <v>77</v>
      </c>
      <c r="D69" s="20">
        <v>200</v>
      </c>
      <c r="E69" s="15">
        <v>0.12</v>
      </c>
      <c r="F69" s="15">
        <v>0</v>
      </c>
      <c r="G69" s="15">
        <v>12.04</v>
      </c>
      <c r="H69" s="15">
        <v>48.64</v>
      </c>
      <c r="I69" s="15">
        <v>0</v>
      </c>
      <c r="J69" s="15">
        <v>0.02</v>
      </c>
      <c r="K69" s="15">
        <v>0</v>
      </c>
      <c r="L69" s="15">
        <v>0</v>
      </c>
      <c r="M69" s="15">
        <v>4.2699999999999996</v>
      </c>
      <c r="N69" s="15">
        <v>6.43</v>
      </c>
      <c r="O69" s="15">
        <v>3.3</v>
      </c>
      <c r="P69" s="15">
        <v>0.72</v>
      </c>
    </row>
    <row r="70" spans="1:16" x14ac:dyDescent="0.25">
      <c r="A70" s="15" t="s">
        <v>32</v>
      </c>
      <c r="B70" s="15"/>
      <c r="C70" s="16" t="s">
        <v>69</v>
      </c>
      <c r="D70" s="18">
        <v>25</v>
      </c>
      <c r="E70" s="19">
        <v>1.97</v>
      </c>
      <c r="F70" s="19">
        <v>0.2</v>
      </c>
      <c r="G70" s="19">
        <v>13.3</v>
      </c>
      <c r="H70" s="19">
        <v>64.7</v>
      </c>
      <c r="I70" s="19">
        <v>0.03</v>
      </c>
      <c r="J70" s="19">
        <v>0</v>
      </c>
      <c r="K70" s="19">
        <v>0</v>
      </c>
      <c r="L70" s="19">
        <v>0</v>
      </c>
      <c r="M70" s="19">
        <v>5</v>
      </c>
      <c r="N70" s="19">
        <v>16</v>
      </c>
      <c r="O70" s="19">
        <v>3.5</v>
      </c>
      <c r="P70" s="19">
        <v>0.3</v>
      </c>
    </row>
    <row r="71" spans="1:16" x14ac:dyDescent="0.25">
      <c r="A71" s="15" t="s">
        <v>35</v>
      </c>
      <c r="B71" s="15"/>
      <c r="C71" s="16" t="s">
        <v>70</v>
      </c>
      <c r="D71" s="18">
        <v>25</v>
      </c>
      <c r="E71" s="19">
        <v>1.87</v>
      </c>
      <c r="F71" s="19">
        <v>0.27</v>
      </c>
      <c r="G71" s="19">
        <v>12.12</v>
      </c>
      <c r="H71" s="19">
        <v>59.5</v>
      </c>
      <c r="I71" s="19">
        <v>0.38</v>
      </c>
      <c r="J71" s="19">
        <v>0</v>
      </c>
      <c r="K71" s="19">
        <v>0</v>
      </c>
      <c r="L71" s="19">
        <v>0</v>
      </c>
      <c r="M71" s="19">
        <v>9.57</v>
      </c>
      <c r="N71" s="19">
        <v>44.2</v>
      </c>
      <c r="O71" s="19">
        <v>13.45</v>
      </c>
      <c r="P71" s="19">
        <v>0.75</v>
      </c>
    </row>
    <row r="72" spans="1:16" x14ac:dyDescent="0.25">
      <c r="A72" s="26"/>
      <c r="B72" s="15"/>
      <c r="C72" s="21" t="s">
        <v>36</v>
      </c>
      <c r="D72" s="36">
        <v>745</v>
      </c>
      <c r="E72" s="36">
        <f>SUM(E64:E71)</f>
        <v>36.75</v>
      </c>
      <c r="F72" s="36">
        <f t="shared" ref="F72:P72" si="3">SUM(F64:F71)</f>
        <v>41.52</v>
      </c>
      <c r="G72" s="36">
        <f t="shared" si="3"/>
        <v>95.14</v>
      </c>
      <c r="H72" s="36">
        <f t="shared" si="3"/>
        <v>903.16000000000008</v>
      </c>
      <c r="I72" s="36">
        <f t="shared" si="3"/>
        <v>0.72</v>
      </c>
      <c r="J72" s="36">
        <f t="shared" si="3"/>
        <v>11.49</v>
      </c>
      <c r="K72" s="36">
        <f t="shared" si="3"/>
        <v>0.18000000000000002</v>
      </c>
      <c r="L72" s="36">
        <f t="shared" si="3"/>
        <v>4.72</v>
      </c>
      <c r="M72" s="36">
        <f t="shared" si="3"/>
        <v>93.759999999999991</v>
      </c>
      <c r="N72" s="36">
        <f t="shared" si="3"/>
        <v>332.65</v>
      </c>
      <c r="O72" s="36">
        <f t="shared" si="3"/>
        <v>91.67</v>
      </c>
      <c r="P72" s="36">
        <f t="shared" si="3"/>
        <v>6.18</v>
      </c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>
        <v>3</v>
      </c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3" t="s">
        <v>1</v>
      </c>
      <c r="B75" s="3" t="s">
        <v>2</v>
      </c>
      <c r="C75" s="4" t="s">
        <v>3</v>
      </c>
      <c r="D75" s="4" t="s">
        <v>4</v>
      </c>
      <c r="E75" s="5" t="s">
        <v>5</v>
      </c>
      <c r="F75" s="6"/>
      <c r="G75" s="7"/>
      <c r="H75" s="8" t="s">
        <v>6</v>
      </c>
      <c r="I75" s="29"/>
      <c r="J75" s="6" t="s">
        <v>7</v>
      </c>
      <c r="K75" s="6"/>
      <c r="L75" s="7"/>
      <c r="M75" s="10" t="s">
        <v>8</v>
      </c>
      <c r="N75" s="6"/>
      <c r="O75" s="6"/>
      <c r="P75" s="6"/>
    </row>
    <row r="76" spans="1:16" x14ac:dyDescent="0.25">
      <c r="A76" s="11" t="s">
        <v>9</v>
      </c>
      <c r="B76" s="11" t="s">
        <v>10</v>
      </c>
      <c r="C76" s="11"/>
      <c r="D76" s="12" t="s">
        <v>11</v>
      </c>
      <c r="E76" s="13" t="s">
        <v>12</v>
      </c>
      <c r="F76" s="13" t="s">
        <v>13</v>
      </c>
      <c r="G76" s="13" t="s">
        <v>14</v>
      </c>
      <c r="H76" s="12" t="s">
        <v>15</v>
      </c>
      <c r="I76" s="13" t="s">
        <v>16</v>
      </c>
      <c r="J76" s="13" t="s">
        <v>17</v>
      </c>
      <c r="K76" s="13" t="s">
        <v>18</v>
      </c>
      <c r="L76" s="13" t="s">
        <v>19</v>
      </c>
      <c r="M76" s="13" t="s">
        <v>20</v>
      </c>
      <c r="N76" s="13" t="s">
        <v>21</v>
      </c>
      <c r="O76" s="13" t="s">
        <v>22</v>
      </c>
      <c r="P76" s="13" t="s">
        <v>23</v>
      </c>
    </row>
    <row r="77" spans="1:16" x14ac:dyDescent="0.25">
      <c r="A77" s="13">
        <v>1</v>
      </c>
      <c r="B77" s="13">
        <v>2</v>
      </c>
      <c r="C77" s="13">
        <v>3</v>
      </c>
      <c r="D77" s="13">
        <v>4</v>
      </c>
      <c r="E77" s="13">
        <v>5</v>
      </c>
      <c r="F77" s="13">
        <v>6</v>
      </c>
      <c r="G77" s="13">
        <v>7</v>
      </c>
      <c r="H77" s="13">
        <v>8</v>
      </c>
      <c r="I77" s="13">
        <v>9</v>
      </c>
      <c r="J77" s="13">
        <v>10</v>
      </c>
      <c r="K77" s="13">
        <v>11</v>
      </c>
      <c r="L77" s="13">
        <v>12</v>
      </c>
      <c r="M77" s="13">
        <v>13</v>
      </c>
      <c r="N77" s="13">
        <v>14</v>
      </c>
      <c r="O77" s="13">
        <v>15</v>
      </c>
      <c r="P77" s="13">
        <v>16</v>
      </c>
    </row>
    <row r="78" spans="1:16" x14ac:dyDescent="0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C79" s="14" t="s">
        <v>42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B80" s="14" t="s">
        <v>141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5" t="s">
        <v>27</v>
      </c>
      <c r="B81" s="38" t="s">
        <v>157</v>
      </c>
      <c r="C81" s="25" t="s">
        <v>153</v>
      </c>
      <c r="D81" s="18">
        <v>60</v>
      </c>
      <c r="E81" s="19">
        <v>0.96</v>
      </c>
      <c r="F81" s="19">
        <v>6</v>
      </c>
      <c r="G81" s="19">
        <v>2.15</v>
      </c>
      <c r="H81" s="19">
        <v>66.36</v>
      </c>
      <c r="I81" s="19">
        <v>0.01</v>
      </c>
      <c r="J81" s="19">
        <v>11.38</v>
      </c>
      <c r="K81" s="19">
        <v>0</v>
      </c>
      <c r="L81" s="19">
        <v>2.7</v>
      </c>
      <c r="M81" s="19">
        <v>25.19</v>
      </c>
      <c r="N81" s="19">
        <v>18.59</v>
      </c>
      <c r="O81" s="19">
        <v>8.6199999999999992</v>
      </c>
      <c r="P81" s="19">
        <v>0.34</v>
      </c>
    </row>
    <row r="82" spans="1:16" x14ac:dyDescent="0.25">
      <c r="A82" s="15"/>
      <c r="B82" s="19"/>
      <c r="C82" s="25" t="s">
        <v>154</v>
      </c>
      <c r="D82" s="18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1:16" x14ac:dyDescent="0.25">
      <c r="A83" s="15" t="s">
        <v>28</v>
      </c>
      <c r="B83" s="15" t="s">
        <v>158</v>
      </c>
      <c r="C83" s="16" t="s">
        <v>155</v>
      </c>
      <c r="D83" s="20" t="s">
        <v>65</v>
      </c>
      <c r="E83" s="15">
        <v>1.54</v>
      </c>
      <c r="F83" s="15">
        <v>4.6900000000000004</v>
      </c>
      <c r="G83" s="15">
        <v>10.07</v>
      </c>
      <c r="H83" s="15">
        <v>92.19</v>
      </c>
      <c r="I83" s="15">
        <v>0.05</v>
      </c>
      <c r="J83" s="15">
        <v>4.26</v>
      </c>
      <c r="K83" s="15">
        <v>0.02</v>
      </c>
      <c r="L83" s="15">
        <v>0.18</v>
      </c>
      <c r="M83" s="15">
        <v>23.27</v>
      </c>
      <c r="N83" s="15">
        <v>36.6</v>
      </c>
      <c r="O83" s="15">
        <v>18.88</v>
      </c>
      <c r="P83" s="15">
        <v>0.54</v>
      </c>
    </row>
    <row r="84" spans="1:16" x14ac:dyDescent="0.25">
      <c r="A84" s="15" t="s">
        <v>29</v>
      </c>
      <c r="B84" s="15" t="s">
        <v>117</v>
      </c>
      <c r="C84" s="16" t="s">
        <v>124</v>
      </c>
      <c r="D84" s="20">
        <v>100</v>
      </c>
      <c r="E84" s="19">
        <v>10.68</v>
      </c>
      <c r="F84" s="19">
        <v>11.72</v>
      </c>
      <c r="G84" s="19">
        <v>5.74</v>
      </c>
      <c r="H84" s="19">
        <v>176.75</v>
      </c>
      <c r="I84" s="19">
        <v>0.06</v>
      </c>
      <c r="J84" s="19">
        <v>0.13</v>
      </c>
      <c r="K84" s="19">
        <v>0</v>
      </c>
      <c r="L84" s="19">
        <v>0.65</v>
      </c>
      <c r="M84" s="19">
        <v>27.53</v>
      </c>
      <c r="N84" s="19">
        <v>112.06</v>
      </c>
      <c r="O84" s="19">
        <v>21.29</v>
      </c>
      <c r="P84" s="19">
        <v>0.93</v>
      </c>
    </row>
    <row r="85" spans="1:16" x14ac:dyDescent="0.25">
      <c r="A85" s="15" t="s">
        <v>30</v>
      </c>
      <c r="B85" s="15" t="s">
        <v>79</v>
      </c>
      <c r="C85" s="16" t="s">
        <v>78</v>
      </c>
      <c r="D85" s="20">
        <v>150</v>
      </c>
      <c r="E85" s="15">
        <v>3.2</v>
      </c>
      <c r="F85" s="15">
        <v>6.06</v>
      </c>
      <c r="G85" s="15">
        <v>23.3</v>
      </c>
      <c r="H85" s="15">
        <v>160.46</v>
      </c>
      <c r="I85" s="15">
        <v>0.11</v>
      </c>
      <c r="J85" s="15">
        <v>6.41</v>
      </c>
      <c r="K85" s="15">
        <v>0.02</v>
      </c>
      <c r="L85" s="15">
        <v>0.2</v>
      </c>
      <c r="M85" s="15">
        <v>34.29</v>
      </c>
      <c r="N85" s="15">
        <v>73.97</v>
      </c>
      <c r="O85" s="15">
        <v>24.24</v>
      </c>
      <c r="P85" s="15">
        <v>0.99</v>
      </c>
    </row>
    <row r="86" spans="1:16" x14ac:dyDescent="0.25">
      <c r="A86" s="15" t="s">
        <v>31</v>
      </c>
      <c r="B86" s="15" t="s">
        <v>81</v>
      </c>
      <c r="C86" s="16" t="s">
        <v>156</v>
      </c>
      <c r="D86" s="20">
        <v>200</v>
      </c>
      <c r="E86" s="15">
        <v>1.36</v>
      </c>
      <c r="F86" s="15">
        <v>0</v>
      </c>
      <c r="G86" s="15">
        <v>29.02</v>
      </c>
      <c r="H86" s="15">
        <v>116.19</v>
      </c>
      <c r="I86" s="15">
        <v>0</v>
      </c>
      <c r="J86" s="15">
        <v>0</v>
      </c>
      <c r="K86" s="15">
        <v>0</v>
      </c>
      <c r="L86" s="15">
        <v>0</v>
      </c>
      <c r="M86" s="15">
        <v>0.68</v>
      </c>
      <c r="N86" s="15">
        <v>0</v>
      </c>
      <c r="O86" s="15">
        <v>0</v>
      </c>
      <c r="P86" s="15">
        <v>0.1</v>
      </c>
    </row>
    <row r="87" spans="1:16" x14ac:dyDescent="0.25">
      <c r="A87" s="15" t="s">
        <v>32</v>
      </c>
      <c r="B87" s="15"/>
      <c r="C87" s="16" t="s">
        <v>69</v>
      </c>
      <c r="D87" s="18">
        <v>25</v>
      </c>
      <c r="E87" s="19">
        <v>1.97</v>
      </c>
      <c r="F87" s="19">
        <v>0.2</v>
      </c>
      <c r="G87" s="19">
        <v>13.3</v>
      </c>
      <c r="H87" s="19">
        <v>64.7</v>
      </c>
      <c r="I87" s="19">
        <v>0.03</v>
      </c>
      <c r="J87" s="19">
        <v>0</v>
      </c>
      <c r="K87" s="19">
        <v>0</v>
      </c>
      <c r="L87" s="19">
        <v>0</v>
      </c>
      <c r="M87" s="19">
        <v>5</v>
      </c>
      <c r="N87" s="19">
        <v>16</v>
      </c>
      <c r="O87" s="19">
        <v>3.5</v>
      </c>
      <c r="P87" s="19">
        <v>0.3</v>
      </c>
    </row>
    <row r="88" spans="1:16" x14ac:dyDescent="0.25">
      <c r="A88" s="15" t="s">
        <v>35</v>
      </c>
      <c r="B88" s="15"/>
      <c r="C88" s="16" t="s">
        <v>70</v>
      </c>
      <c r="D88" s="18">
        <v>25</v>
      </c>
      <c r="E88" s="19">
        <v>1.87</v>
      </c>
      <c r="F88" s="19">
        <v>0.27</v>
      </c>
      <c r="G88" s="19">
        <v>12.12</v>
      </c>
      <c r="H88" s="19">
        <v>59.5</v>
      </c>
      <c r="I88" s="19">
        <v>0.38</v>
      </c>
      <c r="J88" s="19">
        <v>0</v>
      </c>
      <c r="K88" s="19">
        <v>0</v>
      </c>
      <c r="L88" s="19">
        <v>0</v>
      </c>
      <c r="M88" s="19">
        <v>9.57</v>
      </c>
      <c r="N88" s="19">
        <v>44.2</v>
      </c>
      <c r="O88" s="19">
        <v>13.45</v>
      </c>
      <c r="P88" s="19">
        <v>0.75</v>
      </c>
    </row>
    <row r="89" spans="1:16" x14ac:dyDescent="0.25">
      <c r="A89" s="15"/>
      <c r="B89" s="15"/>
      <c r="C89" s="21" t="s">
        <v>36</v>
      </c>
      <c r="D89" s="23">
        <v>765</v>
      </c>
      <c r="E89" s="23">
        <f>SUM(E81:E88)</f>
        <v>21.58</v>
      </c>
      <c r="F89" s="23">
        <f t="shared" ref="F89:P89" si="4">SUM(F81:F88)</f>
        <v>28.94</v>
      </c>
      <c r="G89" s="23">
        <f t="shared" si="4"/>
        <v>95.7</v>
      </c>
      <c r="H89" s="23">
        <f t="shared" si="4"/>
        <v>736.15000000000009</v>
      </c>
      <c r="I89" s="23">
        <f t="shared" si="4"/>
        <v>0.64</v>
      </c>
      <c r="J89" s="23">
        <f t="shared" si="4"/>
        <v>22.18</v>
      </c>
      <c r="K89" s="23">
        <f t="shared" si="4"/>
        <v>0.04</v>
      </c>
      <c r="L89" s="23">
        <f t="shared" si="4"/>
        <v>3.7300000000000004</v>
      </c>
      <c r="M89" s="23">
        <f t="shared" si="4"/>
        <v>125.53</v>
      </c>
      <c r="N89" s="23">
        <f t="shared" si="4"/>
        <v>301.42</v>
      </c>
      <c r="O89" s="23">
        <f t="shared" si="4"/>
        <v>89.98</v>
      </c>
      <c r="P89" s="23">
        <f t="shared" si="4"/>
        <v>3.9499999999999997</v>
      </c>
    </row>
    <row r="90" spans="1:16" x14ac:dyDescent="0.2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3" t="s">
        <v>1</v>
      </c>
      <c r="B92" s="3" t="s">
        <v>2</v>
      </c>
      <c r="C92" s="4" t="s">
        <v>3</v>
      </c>
      <c r="D92" s="4" t="s">
        <v>4</v>
      </c>
      <c r="E92" s="5" t="s">
        <v>5</v>
      </c>
      <c r="F92" s="6"/>
      <c r="G92" s="7"/>
      <c r="H92" s="13" t="s">
        <v>6</v>
      </c>
      <c r="I92" s="9"/>
      <c r="J92" s="6" t="s">
        <v>7</v>
      </c>
      <c r="K92" s="6"/>
      <c r="L92" s="7"/>
      <c r="M92" s="10" t="s">
        <v>8</v>
      </c>
      <c r="N92" s="6"/>
      <c r="O92" s="6"/>
      <c r="P92" s="6"/>
    </row>
    <row r="93" spans="1:16" x14ac:dyDescent="0.25">
      <c r="A93" s="11" t="s">
        <v>9</v>
      </c>
      <c r="B93" s="11" t="s">
        <v>10</v>
      </c>
      <c r="C93" s="11"/>
      <c r="D93" s="12" t="s">
        <v>11</v>
      </c>
      <c r="E93" s="13" t="s">
        <v>12</v>
      </c>
      <c r="F93" s="13" t="s">
        <v>13</v>
      </c>
      <c r="G93" s="13" t="s">
        <v>14</v>
      </c>
      <c r="H93" s="12" t="s">
        <v>15</v>
      </c>
      <c r="I93" s="13" t="s">
        <v>16</v>
      </c>
      <c r="J93" s="13" t="s">
        <v>17</v>
      </c>
      <c r="K93" s="13" t="s">
        <v>18</v>
      </c>
      <c r="L93" s="13" t="s">
        <v>19</v>
      </c>
      <c r="M93" s="13" t="s">
        <v>20</v>
      </c>
      <c r="N93" s="13" t="s">
        <v>21</v>
      </c>
      <c r="O93" s="13" t="s">
        <v>22</v>
      </c>
      <c r="P93" s="13" t="s">
        <v>23</v>
      </c>
    </row>
    <row r="94" spans="1:16" x14ac:dyDescent="0.25">
      <c r="A94" s="13">
        <v>1</v>
      </c>
      <c r="B94" s="13">
        <v>2</v>
      </c>
      <c r="C94" s="13">
        <v>3</v>
      </c>
      <c r="D94" s="13">
        <v>4</v>
      </c>
      <c r="E94" s="13">
        <v>5</v>
      </c>
      <c r="F94" s="13">
        <v>6</v>
      </c>
      <c r="G94" s="13">
        <v>7</v>
      </c>
      <c r="H94" s="13">
        <v>8</v>
      </c>
      <c r="I94" s="13">
        <v>9</v>
      </c>
      <c r="J94" s="13">
        <v>10</v>
      </c>
      <c r="K94" s="13">
        <v>11</v>
      </c>
      <c r="L94" s="13">
        <v>12</v>
      </c>
      <c r="M94" s="13">
        <v>13</v>
      </c>
      <c r="N94" s="13">
        <v>14</v>
      </c>
      <c r="O94" s="13">
        <v>15</v>
      </c>
      <c r="P94" s="13">
        <v>16</v>
      </c>
    </row>
    <row r="95" spans="1:16" x14ac:dyDescent="0.2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C96" s="1"/>
      <c r="D96" s="14" t="s">
        <v>43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</row>
    <row r="98" spans="1:16" x14ac:dyDescent="0.25">
      <c r="A98" s="1"/>
      <c r="B98" s="1"/>
      <c r="C98" s="14" t="s">
        <v>25</v>
      </c>
    </row>
    <row r="99" spans="1:16" x14ac:dyDescent="0.2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4" t="s">
        <v>39</v>
      </c>
      <c r="C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5" t="s">
        <v>27</v>
      </c>
      <c r="B101" s="38" t="s">
        <v>157</v>
      </c>
      <c r="C101" s="25" t="s">
        <v>153</v>
      </c>
      <c r="D101" s="18">
        <v>60</v>
      </c>
      <c r="E101" s="19">
        <v>0.96</v>
      </c>
      <c r="F101" s="19">
        <v>6</v>
      </c>
      <c r="G101" s="19">
        <v>2.15</v>
      </c>
      <c r="H101" s="19">
        <v>66.36</v>
      </c>
      <c r="I101" s="19">
        <v>0.01</v>
      </c>
      <c r="J101" s="19">
        <v>11.38</v>
      </c>
      <c r="K101" s="19">
        <v>0</v>
      </c>
      <c r="L101" s="19">
        <v>2.7</v>
      </c>
      <c r="M101" s="19">
        <v>25.19</v>
      </c>
      <c r="N101" s="19">
        <v>18.59</v>
      </c>
      <c r="O101" s="19">
        <v>8.6199999999999992</v>
      </c>
      <c r="P101" s="19">
        <v>0.34</v>
      </c>
    </row>
    <row r="102" spans="1:16" x14ac:dyDescent="0.25">
      <c r="A102" s="15"/>
      <c r="B102" s="19"/>
      <c r="C102" s="25" t="s">
        <v>154</v>
      </c>
      <c r="D102" s="18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1:16" x14ac:dyDescent="0.25">
      <c r="A103" s="15" t="s">
        <v>28</v>
      </c>
      <c r="B103" s="15" t="s">
        <v>83</v>
      </c>
      <c r="C103" s="16" t="s">
        <v>174</v>
      </c>
      <c r="D103" s="17">
        <v>200</v>
      </c>
      <c r="E103" s="15">
        <v>1.87</v>
      </c>
      <c r="F103" s="15">
        <v>3.11</v>
      </c>
      <c r="G103" s="15">
        <v>10.89</v>
      </c>
      <c r="H103" s="15">
        <v>79.03</v>
      </c>
      <c r="I103" s="15">
        <v>0.13</v>
      </c>
      <c r="J103" s="15">
        <v>2.5</v>
      </c>
      <c r="K103" s="15">
        <v>0.01</v>
      </c>
      <c r="L103" s="15">
        <v>0.17</v>
      </c>
      <c r="M103" s="15">
        <v>22.74</v>
      </c>
      <c r="N103" s="15">
        <v>55.22</v>
      </c>
      <c r="O103" s="15">
        <v>21.28</v>
      </c>
      <c r="P103" s="15">
        <v>1.39</v>
      </c>
    </row>
    <row r="104" spans="1:16" x14ac:dyDescent="0.25">
      <c r="A104" s="15" t="s">
        <v>29</v>
      </c>
      <c r="B104" s="15" t="s">
        <v>117</v>
      </c>
      <c r="C104" s="16" t="s">
        <v>124</v>
      </c>
      <c r="D104" s="20">
        <v>100</v>
      </c>
      <c r="E104" s="19">
        <v>10.68</v>
      </c>
      <c r="F104" s="19">
        <v>11.72</v>
      </c>
      <c r="G104" s="19">
        <v>5.74</v>
      </c>
      <c r="H104" s="19">
        <v>176.75</v>
      </c>
      <c r="I104" s="19">
        <v>0.06</v>
      </c>
      <c r="J104" s="19">
        <v>0.13</v>
      </c>
      <c r="K104" s="19">
        <v>0</v>
      </c>
      <c r="L104" s="19">
        <v>0.65</v>
      </c>
      <c r="M104" s="19">
        <v>27.53</v>
      </c>
      <c r="N104" s="19">
        <v>112.06</v>
      </c>
      <c r="O104" s="19">
        <v>21.29</v>
      </c>
      <c r="P104" s="19">
        <v>0.93</v>
      </c>
    </row>
    <row r="105" spans="1:16" x14ac:dyDescent="0.25">
      <c r="A105" s="15" t="s">
        <v>30</v>
      </c>
      <c r="B105" s="15" t="s">
        <v>75</v>
      </c>
      <c r="C105" s="16" t="s">
        <v>74</v>
      </c>
      <c r="D105" s="20">
        <v>150</v>
      </c>
      <c r="E105" s="15">
        <v>5.52</v>
      </c>
      <c r="F105" s="15">
        <v>5.3</v>
      </c>
      <c r="G105" s="15">
        <v>35.33</v>
      </c>
      <c r="H105" s="15">
        <v>211.1</v>
      </c>
      <c r="I105" s="15">
        <v>0.08</v>
      </c>
      <c r="J105" s="15">
        <v>0.05</v>
      </c>
      <c r="K105" s="15">
        <v>0</v>
      </c>
      <c r="L105" s="15">
        <v>0.99</v>
      </c>
      <c r="M105" s="15">
        <v>11.39</v>
      </c>
      <c r="N105" s="15">
        <v>47.15</v>
      </c>
      <c r="O105" s="15">
        <v>17.36</v>
      </c>
      <c r="P105" s="15">
        <v>0.92</v>
      </c>
    </row>
    <row r="106" spans="1:16" x14ac:dyDescent="0.25">
      <c r="A106" s="15" t="s">
        <v>31</v>
      </c>
      <c r="B106" s="15" t="s">
        <v>76</v>
      </c>
      <c r="C106" s="16" t="s">
        <v>77</v>
      </c>
      <c r="D106" s="20">
        <v>200</v>
      </c>
      <c r="E106" s="15">
        <v>0.12</v>
      </c>
      <c r="F106" s="15">
        <v>0</v>
      </c>
      <c r="G106" s="15">
        <v>12.04</v>
      </c>
      <c r="H106" s="15">
        <v>48.64</v>
      </c>
      <c r="I106" s="15">
        <v>0</v>
      </c>
      <c r="J106" s="15">
        <v>0.02</v>
      </c>
      <c r="K106" s="15">
        <v>0</v>
      </c>
      <c r="L106" s="15">
        <v>0</v>
      </c>
      <c r="M106" s="15">
        <v>4.2699999999999996</v>
      </c>
      <c r="N106" s="15">
        <v>6.43</v>
      </c>
      <c r="O106" s="15">
        <v>3.3</v>
      </c>
      <c r="P106" s="15">
        <v>0.72</v>
      </c>
    </row>
    <row r="107" spans="1:16" x14ac:dyDescent="0.25">
      <c r="A107" s="15" t="s">
        <v>32</v>
      </c>
      <c r="B107" s="15"/>
      <c r="C107" s="16" t="s">
        <v>69</v>
      </c>
      <c r="D107" s="18">
        <v>25</v>
      </c>
      <c r="E107" s="19">
        <v>1.97</v>
      </c>
      <c r="F107" s="19">
        <v>0.2</v>
      </c>
      <c r="G107" s="19">
        <v>13.3</v>
      </c>
      <c r="H107" s="19">
        <v>64.7</v>
      </c>
      <c r="I107" s="19">
        <v>0.03</v>
      </c>
      <c r="J107" s="19">
        <v>0</v>
      </c>
      <c r="K107" s="19">
        <v>0</v>
      </c>
      <c r="L107" s="19">
        <v>0</v>
      </c>
      <c r="M107" s="19">
        <v>5</v>
      </c>
      <c r="N107" s="19">
        <v>16</v>
      </c>
      <c r="O107" s="19">
        <v>3.5</v>
      </c>
      <c r="P107" s="19">
        <v>0.3</v>
      </c>
    </row>
    <row r="108" spans="1:16" x14ac:dyDescent="0.25">
      <c r="A108" s="15" t="s">
        <v>35</v>
      </c>
      <c r="B108" s="15"/>
      <c r="C108" s="16" t="s">
        <v>70</v>
      </c>
      <c r="D108" s="18">
        <v>25</v>
      </c>
      <c r="E108" s="19">
        <v>1.87</v>
      </c>
      <c r="F108" s="19">
        <v>0.27</v>
      </c>
      <c r="G108" s="19">
        <v>12.12</v>
      </c>
      <c r="H108" s="19">
        <v>59.5</v>
      </c>
      <c r="I108" s="19">
        <v>0.38</v>
      </c>
      <c r="J108" s="19">
        <v>0</v>
      </c>
      <c r="K108" s="19">
        <v>0</v>
      </c>
      <c r="L108" s="19">
        <v>0</v>
      </c>
      <c r="M108" s="19">
        <v>9.57</v>
      </c>
      <c r="N108" s="19">
        <v>44.2</v>
      </c>
      <c r="O108" s="19">
        <v>13.45</v>
      </c>
      <c r="P108" s="19">
        <v>0.75</v>
      </c>
    </row>
    <row r="109" spans="1:16" x14ac:dyDescent="0.25">
      <c r="A109" s="15"/>
      <c r="B109" s="15"/>
      <c r="C109" s="21" t="s">
        <v>36</v>
      </c>
      <c r="D109" s="23">
        <v>760</v>
      </c>
      <c r="E109" s="23">
        <f>SUM(E101:E108)</f>
        <v>22.990000000000002</v>
      </c>
      <c r="F109" s="23">
        <f t="shared" ref="F109:P109" si="5">SUM(F101:F108)</f>
        <v>26.599999999999998</v>
      </c>
      <c r="G109" s="23">
        <f t="shared" si="5"/>
        <v>91.570000000000007</v>
      </c>
      <c r="H109" s="23">
        <f t="shared" si="5"/>
        <v>706.08</v>
      </c>
      <c r="I109" s="23">
        <f t="shared" si="5"/>
        <v>0.69000000000000006</v>
      </c>
      <c r="J109" s="23">
        <f t="shared" si="5"/>
        <v>14.080000000000002</v>
      </c>
      <c r="K109" s="23">
        <f t="shared" si="5"/>
        <v>0.01</v>
      </c>
      <c r="L109" s="23">
        <f t="shared" si="5"/>
        <v>4.51</v>
      </c>
      <c r="M109" s="23">
        <f t="shared" si="5"/>
        <v>105.69</v>
      </c>
      <c r="N109" s="23">
        <f t="shared" si="5"/>
        <v>299.65000000000003</v>
      </c>
      <c r="O109" s="23">
        <f t="shared" si="5"/>
        <v>88.8</v>
      </c>
      <c r="P109" s="23">
        <f t="shared" si="5"/>
        <v>5.35</v>
      </c>
    </row>
    <row r="110" spans="1:16" x14ac:dyDescent="0.25">
      <c r="P110">
        <v>4</v>
      </c>
    </row>
    <row r="112" spans="1:16" x14ac:dyDescent="0.25">
      <c r="A112" s="3" t="s">
        <v>1</v>
      </c>
      <c r="B112" s="3" t="s">
        <v>2</v>
      </c>
      <c r="C112" s="4" t="s">
        <v>3</v>
      </c>
      <c r="D112" s="4" t="s">
        <v>4</v>
      </c>
      <c r="E112" s="5" t="s">
        <v>5</v>
      </c>
      <c r="F112" s="6"/>
      <c r="G112" s="7"/>
      <c r="H112" s="8" t="s">
        <v>6</v>
      </c>
      <c r="I112" s="29"/>
      <c r="J112" s="6" t="s">
        <v>7</v>
      </c>
      <c r="K112" s="6"/>
      <c r="L112" s="7"/>
      <c r="M112" s="10" t="s">
        <v>8</v>
      </c>
      <c r="N112" s="6"/>
      <c r="O112" s="6"/>
      <c r="P112" s="6"/>
    </row>
    <row r="113" spans="1:16" x14ac:dyDescent="0.25">
      <c r="A113" s="11" t="s">
        <v>9</v>
      </c>
      <c r="B113" s="11" t="s">
        <v>10</v>
      </c>
      <c r="C113" s="11"/>
      <c r="D113" s="12" t="s">
        <v>11</v>
      </c>
      <c r="E113" s="13" t="s">
        <v>12</v>
      </c>
      <c r="F113" s="13" t="s">
        <v>13</v>
      </c>
      <c r="G113" s="13" t="s">
        <v>14</v>
      </c>
      <c r="H113" s="12" t="s">
        <v>15</v>
      </c>
      <c r="I113" s="13" t="s">
        <v>16</v>
      </c>
      <c r="J113" s="13" t="s">
        <v>17</v>
      </c>
      <c r="K113" s="13" t="s">
        <v>18</v>
      </c>
      <c r="L113" s="13" t="s">
        <v>19</v>
      </c>
      <c r="M113" s="13" t="s">
        <v>20</v>
      </c>
      <c r="N113" s="13" t="s">
        <v>21</v>
      </c>
      <c r="O113" s="13" t="s">
        <v>22</v>
      </c>
      <c r="P113" s="13" t="s">
        <v>23</v>
      </c>
    </row>
    <row r="114" spans="1:16" x14ac:dyDescent="0.25">
      <c r="A114" s="13">
        <v>1</v>
      </c>
      <c r="B114" s="13">
        <v>2</v>
      </c>
      <c r="C114" s="13">
        <v>3</v>
      </c>
      <c r="D114" s="13">
        <v>4</v>
      </c>
      <c r="E114" s="13">
        <v>5</v>
      </c>
      <c r="F114" s="13">
        <v>6</v>
      </c>
      <c r="G114" s="13">
        <v>7</v>
      </c>
      <c r="H114" s="13">
        <v>8</v>
      </c>
      <c r="I114" s="13">
        <v>9</v>
      </c>
      <c r="J114" s="13">
        <v>10</v>
      </c>
      <c r="K114" s="13">
        <v>11</v>
      </c>
      <c r="L114" s="13">
        <v>12</v>
      </c>
      <c r="M114" s="13">
        <v>13</v>
      </c>
      <c r="N114" s="13">
        <v>14</v>
      </c>
      <c r="O114" s="13">
        <v>15</v>
      </c>
      <c r="P114" s="13">
        <v>16</v>
      </c>
    </row>
    <row r="116" spans="1:16" x14ac:dyDescent="0.25">
      <c r="C116" s="14" t="s">
        <v>38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4" t="s">
        <v>39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20" spans="1:16" x14ac:dyDescent="0.25">
      <c r="A120" s="15" t="s">
        <v>27</v>
      </c>
      <c r="B120" s="30" t="s">
        <v>82</v>
      </c>
      <c r="C120" s="16" t="s">
        <v>147</v>
      </c>
      <c r="D120" s="20">
        <v>60</v>
      </c>
      <c r="E120" s="19">
        <v>0.76</v>
      </c>
      <c r="F120" s="19">
        <v>6.08</v>
      </c>
      <c r="G120" s="19">
        <v>4.99</v>
      </c>
      <c r="H120" s="19">
        <v>77.56</v>
      </c>
      <c r="I120" s="19">
        <v>0.02</v>
      </c>
      <c r="J120" s="19">
        <v>1.41</v>
      </c>
      <c r="K120" s="19">
        <v>0.06</v>
      </c>
      <c r="L120" s="19">
        <v>2.72</v>
      </c>
      <c r="M120" s="19">
        <v>12.15</v>
      </c>
      <c r="N120" s="19">
        <v>19.010000000000002</v>
      </c>
      <c r="O120" s="19">
        <v>9.73</v>
      </c>
      <c r="P120" s="19">
        <v>0.4</v>
      </c>
    </row>
    <row r="121" spans="1:16" x14ac:dyDescent="0.25">
      <c r="A121" s="15" t="s">
        <v>28</v>
      </c>
      <c r="B121" s="19" t="s">
        <v>104</v>
      </c>
      <c r="C121" s="25" t="s">
        <v>148</v>
      </c>
      <c r="D121" s="18" t="s">
        <v>65</v>
      </c>
      <c r="E121" s="19">
        <v>4.0199999999999996</v>
      </c>
      <c r="F121" s="19">
        <v>9.0399999999999991</v>
      </c>
      <c r="G121" s="19">
        <v>25.9</v>
      </c>
      <c r="H121" s="19">
        <v>119.6</v>
      </c>
      <c r="I121" s="19">
        <v>0.08</v>
      </c>
      <c r="J121" s="19">
        <v>13.42</v>
      </c>
      <c r="K121" s="19">
        <v>0.02</v>
      </c>
      <c r="L121" s="19">
        <v>1.94</v>
      </c>
      <c r="M121" s="19">
        <v>22.16</v>
      </c>
      <c r="N121" s="19">
        <v>52.6</v>
      </c>
      <c r="O121" s="19">
        <v>26.04</v>
      </c>
      <c r="P121" s="19">
        <v>0.82</v>
      </c>
    </row>
    <row r="122" spans="1:16" x14ac:dyDescent="0.25">
      <c r="A122" s="15" t="s">
        <v>29</v>
      </c>
      <c r="B122" s="15" t="s">
        <v>73</v>
      </c>
      <c r="C122" s="16" t="s">
        <v>118</v>
      </c>
      <c r="D122" s="20">
        <v>100</v>
      </c>
      <c r="E122" s="15">
        <v>11.02</v>
      </c>
      <c r="F122" s="15">
        <v>12.45</v>
      </c>
      <c r="G122" s="15">
        <v>7.52</v>
      </c>
      <c r="H122" s="15">
        <v>186.09</v>
      </c>
      <c r="I122" s="15">
        <v>0.05</v>
      </c>
      <c r="J122" s="15">
        <v>0.14000000000000001</v>
      </c>
      <c r="K122" s="15">
        <v>0.03</v>
      </c>
      <c r="L122" s="15">
        <v>0.48</v>
      </c>
      <c r="M122" s="15">
        <v>28.12</v>
      </c>
      <c r="N122" s="15">
        <v>89.25</v>
      </c>
      <c r="O122" s="15">
        <v>13.8</v>
      </c>
      <c r="P122" s="15">
        <v>0.91</v>
      </c>
    </row>
    <row r="123" spans="1:16" x14ac:dyDescent="0.25">
      <c r="A123" s="15" t="s">
        <v>30</v>
      </c>
      <c r="B123" s="15" t="s">
        <v>98</v>
      </c>
      <c r="C123" s="16" t="s">
        <v>99</v>
      </c>
      <c r="D123" s="18">
        <v>150</v>
      </c>
      <c r="E123" s="19">
        <v>8.73</v>
      </c>
      <c r="F123" s="19">
        <v>5.43</v>
      </c>
      <c r="G123" s="19">
        <v>45</v>
      </c>
      <c r="H123" s="19">
        <v>263.81</v>
      </c>
      <c r="I123" s="19">
        <v>0.21</v>
      </c>
      <c r="J123" s="19">
        <v>0.2</v>
      </c>
      <c r="K123" s="19">
        <v>0</v>
      </c>
      <c r="L123" s="19">
        <v>0.48</v>
      </c>
      <c r="M123" s="19">
        <v>38.64</v>
      </c>
      <c r="N123" s="19">
        <v>202.76</v>
      </c>
      <c r="O123" s="19">
        <v>52.94</v>
      </c>
      <c r="P123" s="19">
        <v>4.49</v>
      </c>
    </row>
    <row r="124" spans="1:16" x14ac:dyDescent="0.25">
      <c r="A124" s="15" t="s">
        <v>31</v>
      </c>
      <c r="B124" s="15" t="s">
        <v>68</v>
      </c>
      <c r="C124" s="16" t="s">
        <v>67</v>
      </c>
      <c r="D124" s="20">
        <v>200</v>
      </c>
      <c r="E124" s="15">
        <v>1.4</v>
      </c>
      <c r="F124" s="15">
        <v>1.6</v>
      </c>
      <c r="G124" s="15">
        <v>17.350000000000001</v>
      </c>
      <c r="H124" s="15">
        <v>89.32</v>
      </c>
      <c r="I124" s="15">
        <v>0.01</v>
      </c>
      <c r="J124" s="15">
        <v>0.12</v>
      </c>
      <c r="K124" s="15">
        <v>0.01</v>
      </c>
      <c r="L124" s="15">
        <v>0.05</v>
      </c>
      <c r="M124" s="15">
        <v>50.46</v>
      </c>
      <c r="N124" s="15">
        <v>35.49</v>
      </c>
      <c r="O124" s="15">
        <v>5.25</v>
      </c>
      <c r="P124" s="15">
        <v>0.08</v>
      </c>
    </row>
    <row r="125" spans="1:16" x14ac:dyDescent="0.25">
      <c r="A125" s="15" t="s">
        <v>32</v>
      </c>
      <c r="B125" s="15"/>
      <c r="C125" s="16" t="s">
        <v>69</v>
      </c>
      <c r="D125" s="18">
        <v>25</v>
      </c>
      <c r="E125" s="19">
        <v>1.97</v>
      </c>
      <c r="F125" s="19">
        <v>0.2</v>
      </c>
      <c r="G125" s="19">
        <v>13.3</v>
      </c>
      <c r="H125" s="19">
        <v>64.7</v>
      </c>
      <c r="I125" s="19">
        <v>0.03</v>
      </c>
      <c r="J125" s="19">
        <v>0</v>
      </c>
      <c r="K125" s="19">
        <v>0</v>
      </c>
      <c r="L125" s="19">
        <v>0</v>
      </c>
      <c r="M125" s="19">
        <v>5</v>
      </c>
      <c r="N125" s="19">
        <v>16</v>
      </c>
      <c r="O125" s="19">
        <v>3.5</v>
      </c>
      <c r="P125" s="19">
        <v>0.3</v>
      </c>
    </row>
    <row r="126" spans="1:16" x14ac:dyDescent="0.25">
      <c r="A126" s="15" t="s">
        <v>35</v>
      </c>
      <c r="B126" s="15"/>
      <c r="C126" s="16" t="s">
        <v>70</v>
      </c>
      <c r="D126" s="18">
        <v>25</v>
      </c>
      <c r="E126" s="19">
        <v>1.87</v>
      </c>
      <c r="F126" s="19">
        <v>0.27</v>
      </c>
      <c r="G126" s="19">
        <v>12.12</v>
      </c>
      <c r="H126" s="19">
        <v>59.5</v>
      </c>
      <c r="I126" s="19">
        <v>0.38</v>
      </c>
      <c r="J126" s="19">
        <v>0</v>
      </c>
      <c r="K126" s="19">
        <v>0</v>
      </c>
      <c r="L126" s="19">
        <v>0</v>
      </c>
      <c r="M126" s="19">
        <v>9.57</v>
      </c>
      <c r="N126" s="19">
        <v>44.2</v>
      </c>
      <c r="O126" s="19">
        <v>13.45</v>
      </c>
      <c r="P126" s="19">
        <v>0.75</v>
      </c>
    </row>
    <row r="127" spans="1:16" x14ac:dyDescent="0.25">
      <c r="A127" s="15"/>
      <c r="B127" s="15"/>
      <c r="C127" s="21" t="s">
        <v>36</v>
      </c>
      <c r="D127" s="23">
        <v>765</v>
      </c>
      <c r="E127" s="23">
        <f>SUM(E120:E126)</f>
        <v>29.77</v>
      </c>
      <c r="F127" s="23">
        <f t="shared" ref="F127:P127" si="6">SUM(F120:F126)</f>
        <v>35.070000000000007</v>
      </c>
      <c r="G127" s="23">
        <f t="shared" si="6"/>
        <v>126.17999999999999</v>
      </c>
      <c r="H127" s="23">
        <f t="shared" si="6"/>
        <v>860.57999999999993</v>
      </c>
      <c r="I127" s="23">
        <f t="shared" si="6"/>
        <v>0.78</v>
      </c>
      <c r="J127" s="23">
        <f t="shared" si="6"/>
        <v>15.29</v>
      </c>
      <c r="K127" s="23">
        <f t="shared" si="6"/>
        <v>0.12</v>
      </c>
      <c r="L127" s="23">
        <f t="shared" si="6"/>
        <v>5.6700000000000008</v>
      </c>
      <c r="M127" s="23">
        <f t="shared" si="6"/>
        <v>166.1</v>
      </c>
      <c r="N127" s="23">
        <f t="shared" si="6"/>
        <v>459.31</v>
      </c>
      <c r="O127" s="23">
        <f t="shared" si="6"/>
        <v>124.71</v>
      </c>
      <c r="P127" s="23">
        <f t="shared" si="6"/>
        <v>7.75</v>
      </c>
    </row>
    <row r="130" spans="1:16" x14ac:dyDescent="0.25">
      <c r="A130" s="3" t="s">
        <v>1</v>
      </c>
      <c r="B130" s="3" t="s">
        <v>2</v>
      </c>
      <c r="C130" s="4" t="s">
        <v>3</v>
      </c>
      <c r="D130" s="4" t="s">
        <v>4</v>
      </c>
      <c r="E130" s="5" t="s">
        <v>5</v>
      </c>
      <c r="F130" s="6"/>
      <c r="G130" s="7"/>
      <c r="H130" s="8" t="s">
        <v>6</v>
      </c>
      <c r="I130" s="29"/>
      <c r="J130" s="6" t="s">
        <v>7</v>
      </c>
      <c r="K130" s="6"/>
      <c r="L130" s="7"/>
      <c r="M130" s="10" t="s">
        <v>8</v>
      </c>
      <c r="N130" s="6"/>
      <c r="O130" s="6"/>
      <c r="P130" s="6"/>
    </row>
    <row r="131" spans="1:16" x14ac:dyDescent="0.25">
      <c r="A131" s="11" t="s">
        <v>9</v>
      </c>
      <c r="B131" s="11" t="s">
        <v>10</v>
      </c>
      <c r="C131" s="11"/>
      <c r="D131" s="12" t="s">
        <v>11</v>
      </c>
      <c r="E131" s="13" t="s">
        <v>12</v>
      </c>
      <c r="F131" s="13" t="s">
        <v>13</v>
      </c>
      <c r="G131" s="13" t="s">
        <v>14</v>
      </c>
      <c r="H131" s="12" t="s">
        <v>15</v>
      </c>
      <c r="I131" s="13" t="s">
        <v>16</v>
      </c>
      <c r="J131" s="13" t="s">
        <v>17</v>
      </c>
      <c r="K131" s="13" t="s">
        <v>18</v>
      </c>
      <c r="L131" s="13" t="s">
        <v>19</v>
      </c>
      <c r="M131" s="13" t="s">
        <v>20</v>
      </c>
      <c r="N131" s="13" t="s">
        <v>21</v>
      </c>
      <c r="O131" s="13" t="s">
        <v>22</v>
      </c>
      <c r="P131" s="13" t="s">
        <v>23</v>
      </c>
    </row>
    <row r="132" spans="1:16" x14ac:dyDescent="0.25">
      <c r="A132" s="13">
        <v>1</v>
      </c>
      <c r="B132" s="13">
        <v>2</v>
      </c>
      <c r="C132" s="13">
        <v>3</v>
      </c>
      <c r="D132" s="13">
        <v>4</v>
      </c>
      <c r="E132" s="13">
        <v>5</v>
      </c>
      <c r="F132" s="13">
        <v>6</v>
      </c>
      <c r="G132" s="13">
        <v>7</v>
      </c>
      <c r="H132" s="13">
        <v>8</v>
      </c>
      <c r="I132" s="13">
        <v>9</v>
      </c>
      <c r="J132" s="13">
        <v>10</v>
      </c>
      <c r="K132" s="13">
        <v>11</v>
      </c>
      <c r="L132" s="13">
        <v>12</v>
      </c>
      <c r="M132" s="13">
        <v>13</v>
      </c>
      <c r="N132" s="13">
        <v>14</v>
      </c>
      <c r="O132" s="13">
        <v>15</v>
      </c>
      <c r="P132" s="13">
        <v>16</v>
      </c>
    </row>
    <row r="133" spans="1:16" x14ac:dyDescent="0.2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C134" s="14" t="s">
        <v>40</v>
      </c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</row>
    <row r="135" spans="1:16" x14ac:dyDescent="0.25">
      <c r="A135" s="1"/>
      <c r="B135" s="14" t="s">
        <v>39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5" t="s">
        <v>27</v>
      </c>
      <c r="B137" s="30" t="s">
        <v>116</v>
      </c>
      <c r="C137" s="16" t="s">
        <v>145</v>
      </c>
      <c r="D137" s="20">
        <v>60</v>
      </c>
      <c r="E137" s="19">
        <v>1.82</v>
      </c>
      <c r="F137" s="19">
        <v>6.83</v>
      </c>
      <c r="G137" s="19">
        <v>6.46</v>
      </c>
      <c r="H137" s="19">
        <v>94.2</v>
      </c>
      <c r="I137" s="19">
        <v>0.04</v>
      </c>
      <c r="J137" s="19">
        <v>6.72</v>
      </c>
      <c r="K137" s="19">
        <v>0.13</v>
      </c>
      <c r="L137" s="19">
        <v>1.39</v>
      </c>
      <c r="M137" s="19">
        <v>11.92</v>
      </c>
      <c r="N137" s="19">
        <v>31.39</v>
      </c>
      <c r="O137" s="19">
        <v>10.029999999999999</v>
      </c>
      <c r="P137" s="19">
        <v>0.44</v>
      </c>
    </row>
    <row r="138" spans="1:16" x14ac:dyDescent="0.25">
      <c r="A138" s="15"/>
      <c r="B138" s="15"/>
      <c r="C138" s="16" t="s">
        <v>146</v>
      </c>
      <c r="D138" s="20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x14ac:dyDescent="0.25">
      <c r="A139" s="15" t="s">
        <v>28</v>
      </c>
      <c r="B139" s="15" t="s">
        <v>93</v>
      </c>
      <c r="C139" s="16" t="s">
        <v>94</v>
      </c>
      <c r="D139" s="20" t="s">
        <v>65</v>
      </c>
      <c r="E139" s="15">
        <v>1.52</v>
      </c>
      <c r="F139" s="15">
        <v>5.33</v>
      </c>
      <c r="G139" s="15">
        <v>8.65</v>
      </c>
      <c r="H139" s="15">
        <v>88.89</v>
      </c>
      <c r="I139" s="15">
        <v>0.03</v>
      </c>
      <c r="J139" s="15">
        <v>8.69</v>
      </c>
      <c r="K139" s="15">
        <v>0.01</v>
      </c>
      <c r="L139" s="15">
        <v>2.04</v>
      </c>
      <c r="M139" s="15">
        <v>38.26</v>
      </c>
      <c r="N139" s="15">
        <v>41.42</v>
      </c>
      <c r="O139" s="15">
        <v>31.7</v>
      </c>
      <c r="P139" s="15">
        <v>0.84</v>
      </c>
    </row>
    <row r="140" spans="1:16" x14ac:dyDescent="0.25">
      <c r="A140" s="15" t="s">
        <v>29</v>
      </c>
      <c r="B140" s="15" t="s">
        <v>170</v>
      </c>
      <c r="C140" s="16" t="s">
        <v>169</v>
      </c>
      <c r="D140" s="18">
        <v>100</v>
      </c>
      <c r="E140" s="19">
        <v>9.9</v>
      </c>
      <c r="F140" s="19">
        <v>6.7</v>
      </c>
      <c r="G140" s="19">
        <v>9.4</v>
      </c>
      <c r="H140" s="19">
        <v>130.9</v>
      </c>
      <c r="I140" s="19">
        <v>0.12</v>
      </c>
      <c r="J140" s="19">
        <v>0.32</v>
      </c>
      <c r="K140" s="19">
        <v>0.02</v>
      </c>
      <c r="L140" s="19">
        <v>0.76</v>
      </c>
      <c r="M140" s="19">
        <v>52.75</v>
      </c>
      <c r="N140" s="19">
        <v>236.59</v>
      </c>
      <c r="O140" s="19">
        <v>37.229999999999997</v>
      </c>
      <c r="P140" s="19">
        <v>1.1000000000000001</v>
      </c>
    </row>
    <row r="141" spans="1:16" x14ac:dyDescent="0.25">
      <c r="A141" s="15" t="s">
        <v>30</v>
      </c>
      <c r="B141" s="15" t="s">
        <v>86</v>
      </c>
      <c r="C141" s="16" t="s">
        <v>85</v>
      </c>
      <c r="D141" s="20">
        <v>150</v>
      </c>
      <c r="E141" s="15">
        <v>3.89</v>
      </c>
      <c r="F141" s="15">
        <v>5.09</v>
      </c>
      <c r="G141" s="15">
        <v>40.28</v>
      </c>
      <c r="H141" s="15">
        <v>225.18</v>
      </c>
      <c r="I141" s="15">
        <v>0.03</v>
      </c>
      <c r="J141" s="15">
        <v>0.2</v>
      </c>
      <c r="K141" s="15">
        <v>0</v>
      </c>
      <c r="L141" s="15">
        <v>0.28999999999999998</v>
      </c>
      <c r="M141" s="15">
        <v>3.32</v>
      </c>
      <c r="N141" s="15">
        <v>39.71</v>
      </c>
      <c r="O141" s="15">
        <v>10.11</v>
      </c>
      <c r="P141" s="15">
        <v>0.53</v>
      </c>
    </row>
    <row r="142" spans="1:16" x14ac:dyDescent="0.25">
      <c r="A142" s="15" t="s">
        <v>31</v>
      </c>
      <c r="B142" s="15" t="s">
        <v>90</v>
      </c>
      <c r="C142" s="16" t="s">
        <v>89</v>
      </c>
      <c r="D142" s="20" t="s">
        <v>65</v>
      </c>
      <c r="E142" s="19">
        <v>7.0000000000000007E-2</v>
      </c>
      <c r="F142" s="19">
        <v>0.01</v>
      </c>
      <c r="G142" s="19">
        <v>15.31</v>
      </c>
      <c r="H142" s="19">
        <v>61.62</v>
      </c>
      <c r="I142" s="19">
        <v>0</v>
      </c>
      <c r="J142" s="19">
        <v>2.9</v>
      </c>
      <c r="K142" s="19">
        <v>0</v>
      </c>
      <c r="L142" s="19">
        <v>0.01</v>
      </c>
      <c r="M142" s="19">
        <v>8.0500000000000007</v>
      </c>
      <c r="N142" s="19">
        <v>9.7899999999999991</v>
      </c>
      <c r="O142" s="19">
        <v>5.24</v>
      </c>
      <c r="P142" s="19">
        <v>0.9</v>
      </c>
    </row>
    <row r="143" spans="1:16" x14ac:dyDescent="0.25">
      <c r="A143" s="15" t="s">
        <v>32</v>
      </c>
      <c r="B143" s="15"/>
      <c r="C143" s="16" t="s">
        <v>69</v>
      </c>
      <c r="D143" s="18">
        <v>25</v>
      </c>
      <c r="E143" s="19">
        <v>1.97</v>
      </c>
      <c r="F143" s="19">
        <v>0.2</v>
      </c>
      <c r="G143" s="19">
        <v>13.3</v>
      </c>
      <c r="H143" s="19">
        <v>64.7</v>
      </c>
      <c r="I143" s="19">
        <v>0.03</v>
      </c>
      <c r="J143" s="19">
        <v>0</v>
      </c>
      <c r="K143" s="19">
        <v>0</v>
      </c>
      <c r="L143" s="19">
        <v>0</v>
      </c>
      <c r="M143" s="19">
        <v>5</v>
      </c>
      <c r="N143" s="19">
        <v>16</v>
      </c>
      <c r="O143" s="19">
        <v>3.5</v>
      </c>
      <c r="P143" s="19">
        <v>0.3</v>
      </c>
    </row>
    <row r="144" spans="1:16" x14ac:dyDescent="0.25">
      <c r="A144" s="15" t="s">
        <v>35</v>
      </c>
      <c r="B144" s="15"/>
      <c r="C144" s="16" t="s">
        <v>70</v>
      </c>
      <c r="D144" s="18">
        <v>25</v>
      </c>
      <c r="E144" s="19">
        <v>1.87</v>
      </c>
      <c r="F144" s="19">
        <v>0.27</v>
      </c>
      <c r="G144" s="19">
        <v>12.12</v>
      </c>
      <c r="H144" s="19">
        <v>59.5</v>
      </c>
      <c r="I144" s="19">
        <v>0.38</v>
      </c>
      <c r="J144" s="19">
        <v>0</v>
      </c>
      <c r="K144" s="19">
        <v>0</v>
      </c>
      <c r="L144" s="19">
        <v>0</v>
      </c>
      <c r="M144" s="19">
        <v>9.57</v>
      </c>
      <c r="N144" s="19">
        <v>44.2</v>
      </c>
      <c r="O144" s="19">
        <v>13.45</v>
      </c>
      <c r="P144" s="19">
        <v>0.75</v>
      </c>
    </row>
    <row r="145" spans="1:16" x14ac:dyDescent="0.25">
      <c r="A145" s="15"/>
      <c r="B145" s="15"/>
      <c r="C145" s="21" t="s">
        <v>36</v>
      </c>
      <c r="D145" s="23">
        <v>770</v>
      </c>
      <c r="E145" s="23">
        <f t="shared" ref="E145:P145" si="7">SUM(E137:E144)</f>
        <v>21.04</v>
      </c>
      <c r="F145" s="23">
        <f t="shared" si="7"/>
        <v>24.43</v>
      </c>
      <c r="G145" s="23">
        <f t="shared" si="7"/>
        <v>105.52</v>
      </c>
      <c r="H145" s="23">
        <f t="shared" si="7"/>
        <v>724.99000000000012</v>
      </c>
      <c r="I145" s="23">
        <f t="shared" si="7"/>
        <v>0.63</v>
      </c>
      <c r="J145" s="23">
        <f t="shared" si="7"/>
        <v>18.829999999999998</v>
      </c>
      <c r="K145" s="23">
        <f t="shared" si="7"/>
        <v>0.16</v>
      </c>
      <c r="L145" s="23">
        <f t="shared" si="7"/>
        <v>4.4899999999999993</v>
      </c>
      <c r="M145" s="23">
        <f t="shared" si="7"/>
        <v>128.87</v>
      </c>
      <c r="N145" s="23">
        <f t="shared" si="7"/>
        <v>419.09999999999997</v>
      </c>
      <c r="O145" s="23">
        <f t="shared" si="7"/>
        <v>111.25999999999999</v>
      </c>
      <c r="P145" s="23">
        <f t="shared" si="7"/>
        <v>4.8600000000000003</v>
      </c>
    </row>
    <row r="146" spans="1:16" x14ac:dyDescent="0.25">
      <c r="P146" s="68"/>
    </row>
    <row r="147" spans="1:16" x14ac:dyDescent="0.25">
      <c r="P147" s="68">
        <v>5</v>
      </c>
    </row>
    <row r="148" spans="1:16" x14ac:dyDescent="0.25">
      <c r="A148" s="3" t="s">
        <v>1</v>
      </c>
      <c r="B148" s="3" t="s">
        <v>2</v>
      </c>
      <c r="C148" s="4" t="s">
        <v>3</v>
      </c>
      <c r="D148" s="4" t="s">
        <v>4</v>
      </c>
      <c r="E148" s="5" t="s">
        <v>5</v>
      </c>
      <c r="F148" s="6"/>
      <c r="G148" s="7"/>
      <c r="H148" s="8" t="s">
        <v>6</v>
      </c>
      <c r="I148" s="29"/>
      <c r="J148" s="6" t="s">
        <v>7</v>
      </c>
      <c r="K148" s="6"/>
      <c r="L148" s="7"/>
      <c r="M148" s="10" t="s">
        <v>8</v>
      </c>
      <c r="N148" s="6"/>
      <c r="O148" s="6"/>
      <c r="P148" s="6"/>
    </row>
    <row r="149" spans="1:16" x14ac:dyDescent="0.25">
      <c r="A149" s="11" t="s">
        <v>9</v>
      </c>
      <c r="B149" s="11" t="s">
        <v>10</v>
      </c>
      <c r="C149" s="11"/>
      <c r="D149" s="12" t="s">
        <v>11</v>
      </c>
      <c r="E149" s="13" t="s">
        <v>12</v>
      </c>
      <c r="F149" s="13" t="s">
        <v>13</v>
      </c>
      <c r="G149" s="13" t="s">
        <v>14</v>
      </c>
      <c r="H149" s="12" t="s">
        <v>15</v>
      </c>
      <c r="I149" s="13" t="s">
        <v>16</v>
      </c>
      <c r="J149" s="13" t="s">
        <v>17</v>
      </c>
      <c r="K149" s="13" t="s">
        <v>18</v>
      </c>
      <c r="L149" s="13" t="s">
        <v>19</v>
      </c>
      <c r="M149" s="13" t="s">
        <v>20</v>
      </c>
      <c r="N149" s="13" t="s">
        <v>21</v>
      </c>
      <c r="O149" s="13" t="s">
        <v>22</v>
      </c>
      <c r="P149" s="13" t="s">
        <v>23</v>
      </c>
    </row>
    <row r="150" spans="1:16" x14ac:dyDescent="0.25">
      <c r="A150" s="13">
        <v>1</v>
      </c>
      <c r="B150" s="13">
        <v>2</v>
      </c>
      <c r="C150" s="13">
        <v>3</v>
      </c>
      <c r="D150" s="13">
        <v>4</v>
      </c>
      <c r="E150" s="13">
        <v>5</v>
      </c>
      <c r="F150" s="13">
        <v>6</v>
      </c>
      <c r="G150" s="13">
        <v>7</v>
      </c>
      <c r="H150" s="13">
        <v>8</v>
      </c>
      <c r="I150" s="13">
        <v>9</v>
      </c>
      <c r="J150" s="13">
        <v>10</v>
      </c>
      <c r="K150" s="13">
        <v>11</v>
      </c>
      <c r="L150" s="13">
        <v>12</v>
      </c>
      <c r="M150" s="13">
        <v>13</v>
      </c>
      <c r="N150" s="13">
        <v>14</v>
      </c>
      <c r="O150" s="13">
        <v>15</v>
      </c>
      <c r="P150" s="13">
        <v>16</v>
      </c>
    </row>
    <row r="152" spans="1:16" x14ac:dyDescent="0.25">
      <c r="C152" s="14" t="s">
        <v>41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4" t="s">
        <v>39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5" t="s">
        <v>27</v>
      </c>
      <c r="B156" s="30" t="s">
        <v>160</v>
      </c>
      <c r="C156" s="16" t="s">
        <v>161</v>
      </c>
      <c r="D156" s="18">
        <v>60</v>
      </c>
      <c r="E156" s="19">
        <v>0.86</v>
      </c>
      <c r="F156" s="19">
        <v>3.05</v>
      </c>
      <c r="G156" s="19">
        <v>5.7</v>
      </c>
      <c r="H156" s="19">
        <v>45.21</v>
      </c>
      <c r="I156" s="19">
        <v>0.01</v>
      </c>
      <c r="J156" s="19">
        <v>1.42</v>
      </c>
      <c r="K156" s="19">
        <v>0</v>
      </c>
      <c r="L156" s="19">
        <v>3.02</v>
      </c>
      <c r="M156" s="19">
        <v>17.5</v>
      </c>
      <c r="N156" s="19">
        <v>19.12</v>
      </c>
      <c r="O156" s="19">
        <v>18.38</v>
      </c>
      <c r="P156" s="19">
        <v>0.68</v>
      </c>
    </row>
    <row r="157" spans="1:16" x14ac:dyDescent="0.25">
      <c r="A157" s="15"/>
      <c r="B157" s="19"/>
      <c r="C157" s="25" t="s">
        <v>162</v>
      </c>
      <c r="D157" s="18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</row>
    <row r="158" spans="1:16" x14ac:dyDescent="0.25">
      <c r="A158" s="15" t="s">
        <v>28</v>
      </c>
      <c r="B158" s="15" t="s">
        <v>113</v>
      </c>
      <c r="C158" s="16" t="s">
        <v>163</v>
      </c>
      <c r="D158" s="20" t="s">
        <v>164</v>
      </c>
      <c r="E158" s="15">
        <v>2.31</v>
      </c>
      <c r="F158" s="15">
        <v>4</v>
      </c>
      <c r="G158" s="15">
        <v>10.42</v>
      </c>
      <c r="H158" s="15">
        <v>86.92</v>
      </c>
      <c r="I158" s="15">
        <v>0.04</v>
      </c>
      <c r="J158" s="15">
        <v>3.3</v>
      </c>
      <c r="K158" s="15">
        <v>0.01</v>
      </c>
      <c r="L158" s="15">
        <v>0.25</v>
      </c>
      <c r="M158" s="15">
        <v>51.74</v>
      </c>
      <c r="N158" s="15">
        <v>51.4</v>
      </c>
      <c r="O158" s="15">
        <v>17.260000000000002</v>
      </c>
      <c r="P158" s="15">
        <v>0.52</v>
      </c>
    </row>
    <row r="159" spans="1:16" x14ac:dyDescent="0.25">
      <c r="A159" s="15" t="s">
        <v>29</v>
      </c>
      <c r="B159" s="15" t="s">
        <v>117</v>
      </c>
      <c r="C159" s="16" t="s">
        <v>124</v>
      </c>
      <c r="D159" s="20">
        <v>100</v>
      </c>
      <c r="E159" s="19">
        <v>10.68</v>
      </c>
      <c r="F159" s="19">
        <v>11.72</v>
      </c>
      <c r="G159" s="19">
        <v>5.74</v>
      </c>
      <c r="H159" s="19">
        <v>176.75</v>
      </c>
      <c r="I159" s="19">
        <v>0.06</v>
      </c>
      <c r="J159" s="19">
        <v>0.13</v>
      </c>
      <c r="K159" s="19">
        <v>0</v>
      </c>
      <c r="L159" s="19">
        <v>0.65</v>
      </c>
      <c r="M159" s="19">
        <v>27.53</v>
      </c>
      <c r="N159" s="19">
        <v>112.06</v>
      </c>
      <c r="O159" s="19">
        <v>21.29</v>
      </c>
      <c r="P159" s="19">
        <v>0.93</v>
      </c>
    </row>
    <row r="160" spans="1:16" x14ac:dyDescent="0.25">
      <c r="A160" s="15" t="s">
        <v>30</v>
      </c>
      <c r="B160" s="15" t="s">
        <v>75</v>
      </c>
      <c r="C160" s="16" t="s">
        <v>74</v>
      </c>
      <c r="D160" s="20">
        <v>150</v>
      </c>
      <c r="E160" s="15">
        <v>5.52</v>
      </c>
      <c r="F160" s="15">
        <v>5.3</v>
      </c>
      <c r="G160" s="15">
        <v>35.33</v>
      </c>
      <c r="H160" s="15">
        <v>211.1</v>
      </c>
      <c r="I160" s="15">
        <v>0.08</v>
      </c>
      <c r="J160" s="15">
        <v>0.05</v>
      </c>
      <c r="K160" s="15">
        <v>0</v>
      </c>
      <c r="L160" s="15">
        <v>0.99</v>
      </c>
      <c r="M160" s="15">
        <v>11.39</v>
      </c>
      <c r="N160" s="15">
        <v>47.15</v>
      </c>
      <c r="O160" s="15">
        <v>17.36</v>
      </c>
      <c r="P160" s="15">
        <v>0.92</v>
      </c>
    </row>
    <row r="161" spans="1:16" x14ac:dyDescent="0.25">
      <c r="A161" s="15" t="s">
        <v>31</v>
      </c>
      <c r="B161" s="15" t="s">
        <v>96</v>
      </c>
      <c r="C161" s="16" t="s">
        <v>177</v>
      </c>
      <c r="D161" s="20">
        <v>200</v>
      </c>
      <c r="E161" s="15">
        <v>0.16</v>
      </c>
      <c r="F161" s="15">
        <v>0</v>
      </c>
      <c r="G161" s="15">
        <v>14.99</v>
      </c>
      <c r="H161" s="15">
        <v>60.64</v>
      </c>
      <c r="I161" s="15">
        <v>0.03</v>
      </c>
      <c r="J161" s="15">
        <v>3.6</v>
      </c>
      <c r="K161" s="15">
        <v>0.14000000000000001</v>
      </c>
      <c r="L161" s="15">
        <v>0.2</v>
      </c>
      <c r="M161" s="15">
        <v>21.5</v>
      </c>
      <c r="N161" s="15">
        <v>22.46</v>
      </c>
      <c r="O161" s="15">
        <v>12.6</v>
      </c>
      <c r="P161" s="15">
        <v>0.65</v>
      </c>
    </row>
    <row r="162" spans="1:16" x14ac:dyDescent="0.25">
      <c r="A162" s="15" t="s">
        <v>32</v>
      </c>
      <c r="B162" s="15"/>
      <c r="C162" s="16" t="s">
        <v>69</v>
      </c>
      <c r="D162" s="18">
        <v>25</v>
      </c>
      <c r="E162" s="19">
        <v>1.97</v>
      </c>
      <c r="F162" s="19">
        <v>0.2</v>
      </c>
      <c r="G162" s="19">
        <v>13.3</v>
      </c>
      <c r="H162" s="19">
        <v>64.7</v>
      </c>
      <c r="I162" s="19">
        <v>0.03</v>
      </c>
      <c r="J162" s="19">
        <v>0</v>
      </c>
      <c r="K162" s="19">
        <v>0</v>
      </c>
      <c r="L162" s="19">
        <v>0</v>
      </c>
      <c r="M162" s="19">
        <v>5</v>
      </c>
      <c r="N162" s="19">
        <v>16</v>
      </c>
      <c r="O162" s="19">
        <v>3.5</v>
      </c>
      <c r="P162" s="19">
        <v>0.3</v>
      </c>
    </row>
    <row r="163" spans="1:16" x14ac:dyDescent="0.25">
      <c r="A163" s="15" t="s">
        <v>35</v>
      </c>
      <c r="B163" s="15"/>
      <c r="C163" s="16" t="s">
        <v>70</v>
      </c>
      <c r="D163" s="18">
        <v>25</v>
      </c>
      <c r="E163" s="19">
        <v>1.87</v>
      </c>
      <c r="F163" s="19">
        <v>0.27</v>
      </c>
      <c r="G163" s="19">
        <v>12.12</v>
      </c>
      <c r="H163" s="19">
        <v>59.5</v>
      </c>
      <c r="I163" s="19">
        <v>0.38</v>
      </c>
      <c r="J163" s="19">
        <v>0</v>
      </c>
      <c r="K163" s="19">
        <v>0</v>
      </c>
      <c r="L163" s="19">
        <v>0</v>
      </c>
      <c r="M163" s="19">
        <v>9.57</v>
      </c>
      <c r="N163" s="19">
        <v>44.2</v>
      </c>
      <c r="O163" s="19">
        <v>13.45</v>
      </c>
      <c r="P163" s="19">
        <v>0.75</v>
      </c>
    </row>
    <row r="164" spans="1:16" x14ac:dyDescent="0.25">
      <c r="A164" s="15"/>
      <c r="B164" s="15"/>
      <c r="C164" s="40" t="s">
        <v>142</v>
      </c>
      <c r="D164" s="23">
        <v>775</v>
      </c>
      <c r="E164" s="23">
        <f>SUM(E156:E163)</f>
        <v>23.369999999999997</v>
      </c>
      <c r="F164" s="23">
        <f t="shared" ref="F164:P164" si="8">SUM(F156:F163)</f>
        <v>24.54</v>
      </c>
      <c r="G164" s="23">
        <f t="shared" si="8"/>
        <v>97.6</v>
      </c>
      <c r="H164" s="23">
        <f t="shared" si="8"/>
        <v>704.82</v>
      </c>
      <c r="I164" s="23">
        <f t="shared" si="8"/>
        <v>0.63</v>
      </c>
      <c r="J164" s="23">
        <f t="shared" si="8"/>
        <v>8.5</v>
      </c>
      <c r="K164" s="23">
        <f t="shared" si="8"/>
        <v>0.15000000000000002</v>
      </c>
      <c r="L164" s="23">
        <f t="shared" si="8"/>
        <v>5.1100000000000003</v>
      </c>
      <c r="M164" s="23">
        <f t="shared" si="8"/>
        <v>144.23000000000002</v>
      </c>
      <c r="N164" s="23">
        <f t="shared" si="8"/>
        <v>312.39</v>
      </c>
      <c r="O164" s="23">
        <f t="shared" si="8"/>
        <v>103.83999999999999</v>
      </c>
      <c r="P164" s="23">
        <f t="shared" si="8"/>
        <v>4.75</v>
      </c>
    </row>
    <row r="165" spans="1:16" x14ac:dyDescent="0.25">
      <c r="A165" s="1"/>
      <c r="B165" s="14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7" spans="1:16" x14ac:dyDescent="0.25">
      <c r="A167" s="3" t="s">
        <v>1</v>
      </c>
      <c r="B167" s="41" t="s">
        <v>2</v>
      </c>
      <c r="C167" s="42" t="s">
        <v>3</v>
      </c>
      <c r="D167" s="4" t="s">
        <v>4</v>
      </c>
      <c r="E167" s="5" t="s">
        <v>5</v>
      </c>
      <c r="F167" s="6"/>
      <c r="G167" s="7"/>
      <c r="H167" s="8" t="s">
        <v>6</v>
      </c>
      <c r="I167" s="29"/>
      <c r="J167" s="6" t="s">
        <v>7</v>
      </c>
      <c r="K167" s="6"/>
      <c r="L167" s="7"/>
      <c r="M167" s="10" t="s">
        <v>8</v>
      </c>
      <c r="N167" s="6"/>
      <c r="O167" s="6"/>
      <c r="P167" s="6"/>
    </row>
    <row r="168" spans="1:16" x14ac:dyDescent="0.25">
      <c r="A168" s="11" t="s">
        <v>9</v>
      </c>
      <c r="B168" s="43" t="s">
        <v>10</v>
      </c>
      <c r="C168" s="43"/>
      <c r="D168" s="12" t="s">
        <v>11</v>
      </c>
      <c r="E168" s="13" t="s">
        <v>12</v>
      </c>
      <c r="F168" s="13" t="s">
        <v>13</v>
      </c>
      <c r="G168" s="13" t="s">
        <v>14</v>
      </c>
      <c r="H168" s="12" t="s">
        <v>15</v>
      </c>
      <c r="I168" s="13" t="s">
        <v>16</v>
      </c>
      <c r="J168" s="13" t="s">
        <v>17</v>
      </c>
      <c r="K168" s="13" t="s">
        <v>18</v>
      </c>
      <c r="L168" s="13" t="s">
        <v>19</v>
      </c>
      <c r="M168" s="13" t="s">
        <v>20</v>
      </c>
      <c r="N168" s="13" t="s">
        <v>21</v>
      </c>
      <c r="O168" s="13" t="s">
        <v>22</v>
      </c>
      <c r="P168" s="13" t="s">
        <v>23</v>
      </c>
    </row>
    <row r="169" spans="1:16" x14ac:dyDescent="0.25">
      <c r="A169" s="13">
        <v>1</v>
      </c>
      <c r="B169" s="13">
        <v>2</v>
      </c>
      <c r="C169" s="13">
        <v>3</v>
      </c>
      <c r="D169" s="13">
        <v>4</v>
      </c>
      <c r="E169" s="13">
        <v>5</v>
      </c>
      <c r="F169" s="13">
        <v>6</v>
      </c>
      <c r="G169" s="13">
        <v>7</v>
      </c>
      <c r="H169" s="13">
        <v>8</v>
      </c>
      <c r="I169" s="13">
        <v>9</v>
      </c>
      <c r="J169" s="13">
        <v>10</v>
      </c>
      <c r="K169" s="13">
        <v>11</v>
      </c>
      <c r="L169" s="13">
        <v>12</v>
      </c>
      <c r="M169" s="13">
        <v>13</v>
      </c>
      <c r="N169" s="13">
        <v>14</v>
      </c>
      <c r="O169" s="13">
        <v>15</v>
      </c>
      <c r="P169" s="13">
        <v>16</v>
      </c>
    </row>
    <row r="171" spans="1:16" x14ac:dyDescent="0.25">
      <c r="C171" s="14" t="s">
        <v>42</v>
      </c>
    </row>
    <row r="172" spans="1:16" x14ac:dyDescent="0.2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B173" s="14" t="s">
        <v>39</v>
      </c>
      <c r="C173" s="1"/>
    </row>
    <row r="174" spans="1:16" x14ac:dyDescent="0.25">
      <c r="A174" s="4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5">
      <c r="A175" s="24" t="s">
        <v>27</v>
      </c>
      <c r="B175" s="15" t="s">
        <v>112</v>
      </c>
      <c r="C175" s="16" t="s">
        <v>143</v>
      </c>
      <c r="D175" s="17">
        <v>60</v>
      </c>
      <c r="E175" s="15">
        <v>0.48</v>
      </c>
      <c r="F175" s="15">
        <v>0.06</v>
      </c>
      <c r="G175" s="15">
        <v>1.38</v>
      </c>
      <c r="H175" s="15">
        <v>7.8</v>
      </c>
      <c r="I175" s="15">
        <v>0.01</v>
      </c>
      <c r="J175" s="15">
        <v>3</v>
      </c>
      <c r="K175" s="15">
        <v>0</v>
      </c>
      <c r="L175" s="15">
        <v>0.06</v>
      </c>
      <c r="M175" s="15">
        <v>15</v>
      </c>
      <c r="N175" s="15">
        <v>12</v>
      </c>
      <c r="O175" s="15">
        <v>6</v>
      </c>
      <c r="P175" s="15">
        <v>0.72</v>
      </c>
    </row>
    <row r="176" spans="1:16" x14ac:dyDescent="0.25">
      <c r="A176" s="15" t="s">
        <v>28</v>
      </c>
      <c r="B176" s="15" t="s">
        <v>72</v>
      </c>
      <c r="C176" s="16" t="s">
        <v>159</v>
      </c>
      <c r="D176" s="20" t="s">
        <v>65</v>
      </c>
      <c r="E176" s="15">
        <v>1.67</v>
      </c>
      <c r="F176" s="15">
        <v>5.0599999999999996</v>
      </c>
      <c r="G176" s="15">
        <v>8.51</v>
      </c>
      <c r="H176" s="15">
        <v>86.26</v>
      </c>
      <c r="I176" s="15">
        <v>0.04</v>
      </c>
      <c r="J176" s="15">
        <v>11.49</v>
      </c>
      <c r="K176" s="15">
        <v>0.12</v>
      </c>
      <c r="L176" s="15">
        <v>0.18</v>
      </c>
      <c r="M176" s="15">
        <v>61.5</v>
      </c>
      <c r="N176" s="15">
        <v>48.71</v>
      </c>
      <c r="O176" s="15">
        <v>28.64</v>
      </c>
      <c r="P176" s="15">
        <v>0.9</v>
      </c>
    </row>
    <row r="177" spans="1:16" x14ac:dyDescent="0.25">
      <c r="A177" s="15" t="s">
        <v>29</v>
      </c>
      <c r="B177" s="19" t="s">
        <v>171</v>
      </c>
      <c r="C177" s="25" t="s">
        <v>172</v>
      </c>
      <c r="D177" s="18">
        <v>200</v>
      </c>
      <c r="E177" s="19">
        <v>20.49</v>
      </c>
      <c r="F177" s="19">
        <v>15.75</v>
      </c>
      <c r="G177" s="19">
        <v>20.12</v>
      </c>
      <c r="H177" s="19">
        <v>303.70999999999998</v>
      </c>
      <c r="I177" s="19">
        <v>0.18</v>
      </c>
      <c r="J177" s="19">
        <v>21.36</v>
      </c>
      <c r="K177" s="19">
        <v>0.01</v>
      </c>
      <c r="L177" s="19">
        <v>0.6</v>
      </c>
      <c r="M177" s="19">
        <v>24.07</v>
      </c>
      <c r="N177" s="19">
        <v>265.44</v>
      </c>
      <c r="O177" s="19">
        <v>52.59</v>
      </c>
      <c r="P177" s="19">
        <v>3.05</v>
      </c>
    </row>
    <row r="178" spans="1:16" x14ac:dyDescent="0.25">
      <c r="A178" s="15" t="s">
        <v>30</v>
      </c>
      <c r="B178" s="15" t="s">
        <v>87</v>
      </c>
      <c r="C178" s="16" t="s">
        <v>138</v>
      </c>
      <c r="D178" s="18">
        <v>200</v>
      </c>
      <c r="E178" s="19">
        <v>0.56000000000000005</v>
      </c>
      <c r="F178" s="19">
        <v>0</v>
      </c>
      <c r="G178" s="19">
        <v>27.89</v>
      </c>
      <c r="H178" s="19">
        <v>113.79</v>
      </c>
      <c r="I178" s="19">
        <v>0.01</v>
      </c>
      <c r="J178" s="19">
        <v>0.15</v>
      </c>
      <c r="K178" s="19">
        <v>0.01</v>
      </c>
      <c r="L178" s="19">
        <v>1.68</v>
      </c>
      <c r="M178" s="19">
        <v>56.45</v>
      </c>
      <c r="N178" s="19">
        <v>18.309999999999999</v>
      </c>
      <c r="O178" s="19">
        <v>6.86</v>
      </c>
      <c r="P178" s="19">
        <v>1.59</v>
      </c>
    </row>
    <row r="179" spans="1:16" x14ac:dyDescent="0.25">
      <c r="A179" s="15" t="s">
        <v>31</v>
      </c>
      <c r="B179" s="15"/>
      <c r="C179" s="16" t="s">
        <v>69</v>
      </c>
      <c r="D179" s="18">
        <v>50</v>
      </c>
      <c r="E179" s="19">
        <v>3.94</v>
      </c>
      <c r="F179" s="19">
        <v>0.4</v>
      </c>
      <c r="G179" s="19">
        <v>26.6</v>
      </c>
      <c r="H179" s="19">
        <v>129.4</v>
      </c>
      <c r="I179" s="19">
        <v>0.06</v>
      </c>
      <c r="J179" s="19">
        <v>0</v>
      </c>
      <c r="K179" s="19">
        <v>0</v>
      </c>
      <c r="L179" s="19">
        <v>0</v>
      </c>
      <c r="M179" s="19">
        <v>10</v>
      </c>
      <c r="N179" s="19">
        <v>32</v>
      </c>
      <c r="O179" s="19">
        <v>7</v>
      </c>
      <c r="P179" s="19">
        <v>0.6</v>
      </c>
    </row>
    <row r="180" spans="1:16" x14ac:dyDescent="0.25">
      <c r="A180" s="15" t="s">
        <v>32</v>
      </c>
      <c r="B180" s="15"/>
      <c r="C180" s="16" t="s">
        <v>70</v>
      </c>
      <c r="D180" s="18">
        <v>25</v>
      </c>
      <c r="E180" s="19">
        <v>1.87</v>
      </c>
      <c r="F180" s="19">
        <v>0.27</v>
      </c>
      <c r="G180" s="19">
        <v>12.12</v>
      </c>
      <c r="H180" s="19">
        <v>59.5</v>
      </c>
      <c r="I180" s="19">
        <v>0.38</v>
      </c>
      <c r="J180" s="19">
        <v>0</v>
      </c>
      <c r="K180" s="19">
        <v>0</v>
      </c>
      <c r="L180" s="19">
        <v>0</v>
      </c>
      <c r="M180" s="19">
        <v>9.57</v>
      </c>
      <c r="N180" s="19">
        <v>44.2</v>
      </c>
      <c r="O180" s="19">
        <v>13.45</v>
      </c>
      <c r="P180" s="19">
        <v>0.75</v>
      </c>
    </row>
    <row r="181" spans="1:16" x14ac:dyDescent="0.25">
      <c r="A181" s="15"/>
      <c r="B181" s="15"/>
      <c r="C181" s="21" t="s">
        <v>36</v>
      </c>
      <c r="D181" s="23">
        <v>740</v>
      </c>
      <c r="E181" s="23">
        <f>SUM(E175:E180)</f>
        <v>29.009999999999998</v>
      </c>
      <c r="F181" s="23">
        <f t="shared" ref="F181:P181" si="9">SUM(F175:F180)</f>
        <v>21.539999999999996</v>
      </c>
      <c r="G181" s="23">
        <f t="shared" si="9"/>
        <v>96.62</v>
      </c>
      <c r="H181" s="23">
        <f t="shared" si="9"/>
        <v>700.46</v>
      </c>
      <c r="I181" s="23">
        <f t="shared" si="9"/>
        <v>0.67999999999999994</v>
      </c>
      <c r="J181" s="23">
        <f t="shared" si="9"/>
        <v>36</v>
      </c>
      <c r="K181" s="23">
        <f t="shared" si="9"/>
        <v>0.14000000000000001</v>
      </c>
      <c r="L181" s="23">
        <f t="shared" si="9"/>
        <v>2.52</v>
      </c>
      <c r="M181" s="23">
        <f t="shared" si="9"/>
        <v>176.58999999999997</v>
      </c>
      <c r="N181" s="23">
        <f t="shared" si="9"/>
        <v>420.65999999999997</v>
      </c>
      <c r="O181" s="23">
        <f t="shared" si="9"/>
        <v>114.54</v>
      </c>
      <c r="P181" s="23">
        <f t="shared" si="9"/>
        <v>7.6099999999999994</v>
      </c>
    </row>
    <row r="182" spans="1:16" x14ac:dyDescent="0.25">
      <c r="B182" s="14"/>
      <c r="C182" s="1"/>
      <c r="P182" s="68"/>
    </row>
    <row r="183" spans="1:16" x14ac:dyDescent="0.25">
      <c r="A183" s="1"/>
    </row>
    <row r="184" spans="1:16" x14ac:dyDescent="0.25">
      <c r="C184" s="1"/>
      <c r="P184">
        <v>6</v>
      </c>
    </row>
    <row r="185" spans="1:16" x14ac:dyDescent="0.25">
      <c r="C185" s="1"/>
      <c r="D185" s="1" t="s">
        <v>123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6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6" x14ac:dyDescent="0.25">
      <c r="C187" s="1"/>
      <c r="D187" s="5" t="s">
        <v>5</v>
      </c>
      <c r="E187" s="6"/>
      <c r="F187" s="7"/>
      <c r="G187" s="8" t="s">
        <v>6</v>
      </c>
      <c r="H187" s="29"/>
      <c r="I187" s="6" t="s">
        <v>7</v>
      </c>
      <c r="J187" s="6"/>
      <c r="K187" s="7"/>
      <c r="L187" s="10" t="s">
        <v>8</v>
      </c>
      <c r="M187" s="6"/>
      <c r="N187" s="6"/>
      <c r="O187" s="6"/>
    </row>
    <row r="188" spans="1:16" x14ac:dyDescent="0.25">
      <c r="C188" s="1"/>
      <c r="D188" s="13" t="s">
        <v>12</v>
      </c>
      <c r="E188" s="13" t="s">
        <v>13</v>
      </c>
      <c r="F188" s="13" t="s">
        <v>14</v>
      </c>
      <c r="G188" s="12" t="s">
        <v>15</v>
      </c>
      <c r="H188" s="13" t="s">
        <v>16</v>
      </c>
      <c r="I188" s="13" t="s">
        <v>17</v>
      </c>
      <c r="J188" s="13" t="s">
        <v>18</v>
      </c>
      <c r="K188" s="13" t="s">
        <v>19</v>
      </c>
      <c r="L188" s="13" t="s">
        <v>20</v>
      </c>
      <c r="M188" s="13" t="s">
        <v>21</v>
      </c>
      <c r="N188" s="13" t="s">
        <v>22</v>
      </c>
      <c r="O188" s="13" t="s">
        <v>23</v>
      </c>
    </row>
    <row r="189" spans="1:16" x14ac:dyDescent="0.25">
      <c r="C189" s="14"/>
      <c r="D189" s="4">
        <v>5</v>
      </c>
      <c r="E189" s="4">
        <v>6</v>
      </c>
      <c r="F189" s="4">
        <v>7</v>
      </c>
      <c r="G189" s="4">
        <v>8</v>
      </c>
      <c r="H189" s="4">
        <v>9</v>
      </c>
      <c r="I189" s="4">
        <v>10</v>
      </c>
      <c r="J189" s="4">
        <v>11</v>
      </c>
      <c r="K189" s="4">
        <v>12</v>
      </c>
      <c r="L189" s="4">
        <v>13</v>
      </c>
      <c r="M189" s="4">
        <v>14</v>
      </c>
      <c r="N189" s="4">
        <v>15</v>
      </c>
      <c r="O189" s="13">
        <v>16</v>
      </c>
    </row>
    <row r="190" spans="1:16" x14ac:dyDescent="0.25">
      <c r="C190" s="49" t="s">
        <v>48</v>
      </c>
      <c r="D190" s="4">
        <v>27.24</v>
      </c>
      <c r="E190" s="4">
        <v>26.45</v>
      </c>
      <c r="F190" s="4">
        <v>101.71</v>
      </c>
      <c r="G190" s="4">
        <v>755.29</v>
      </c>
      <c r="H190" s="4">
        <v>0.68</v>
      </c>
      <c r="I190" s="4">
        <v>9.5500000000000007</v>
      </c>
      <c r="J190" s="4">
        <v>0.21</v>
      </c>
      <c r="K190" s="4">
        <v>2.81</v>
      </c>
      <c r="L190" s="4">
        <v>164.54</v>
      </c>
      <c r="M190" s="4">
        <v>354.42</v>
      </c>
      <c r="N190" s="4">
        <v>92.56</v>
      </c>
      <c r="O190" s="13">
        <v>4.82</v>
      </c>
    </row>
    <row r="191" spans="1:16" x14ac:dyDescent="0.25">
      <c r="C191" s="49" t="s">
        <v>49</v>
      </c>
      <c r="D191" s="51">
        <v>26.64</v>
      </c>
      <c r="E191" s="51">
        <v>23.21</v>
      </c>
      <c r="F191" s="51">
        <v>109.89000000000001</v>
      </c>
      <c r="G191" s="51">
        <v>768.9</v>
      </c>
      <c r="H191" s="51">
        <v>0.6</v>
      </c>
      <c r="I191" s="51">
        <v>18.829999999999998</v>
      </c>
      <c r="J191" s="51">
        <v>0.15000000000000002</v>
      </c>
      <c r="K191" s="51">
        <v>4.919999999999999</v>
      </c>
      <c r="L191" s="51">
        <v>102.01999999999998</v>
      </c>
      <c r="M191" s="51">
        <v>353.6</v>
      </c>
      <c r="N191" s="51">
        <v>99.419999999999987</v>
      </c>
      <c r="O191" s="51">
        <v>4.5999999999999996</v>
      </c>
    </row>
    <row r="192" spans="1:16" x14ac:dyDescent="0.25">
      <c r="C192" s="49" t="s">
        <v>50</v>
      </c>
      <c r="D192" s="51">
        <v>30.54</v>
      </c>
      <c r="E192" s="51">
        <v>34.56</v>
      </c>
      <c r="F192" s="51">
        <v>138.36000000000001</v>
      </c>
      <c r="G192" s="51">
        <v>907.56</v>
      </c>
      <c r="H192" s="51">
        <v>0.77</v>
      </c>
      <c r="I192" s="51">
        <v>15.2</v>
      </c>
      <c r="J192" s="51">
        <v>0.09</v>
      </c>
      <c r="K192" s="51">
        <v>7.31</v>
      </c>
      <c r="L192" s="51">
        <v>153.21</v>
      </c>
      <c r="M192" s="51">
        <v>442.51</v>
      </c>
      <c r="N192" s="51">
        <v>129.02000000000001</v>
      </c>
      <c r="O192" s="51">
        <v>9.07</v>
      </c>
    </row>
    <row r="193" spans="1:15" x14ac:dyDescent="0.25">
      <c r="C193" s="54" t="s">
        <v>51</v>
      </c>
      <c r="D193" s="51">
        <v>36.75</v>
      </c>
      <c r="E193" s="51">
        <v>41.52</v>
      </c>
      <c r="F193" s="51">
        <v>95.14</v>
      </c>
      <c r="G193" s="51">
        <v>903.16</v>
      </c>
      <c r="H193" s="51">
        <v>0.72</v>
      </c>
      <c r="I193" s="51">
        <v>11.49</v>
      </c>
      <c r="J193" s="51">
        <v>0.18</v>
      </c>
      <c r="K193" s="51">
        <v>4.72</v>
      </c>
      <c r="L193" s="51">
        <v>93.76</v>
      </c>
      <c r="M193" s="51">
        <v>332.65</v>
      </c>
      <c r="N193" s="51">
        <v>91.67</v>
      </c>
      <c r="O193" s="51">
        <v>6.18</v>
      </c>
    </row>
    <row r="194" spans="1:15" x14ac:dyDescent="0.25">
      <c r="B194" s="1"/>
      <c r="C194" s="54" t="s">
        <v>52</v>
      </c>
      <c r="D194" s="51">
        <v>21.58</v>
      </c>
      <c r="E194" s="51">
        <v>28.94</v>
      </c>
      <c r="F194" s="51">
        <v>95.7</v>
      </c>
      <c r="G194" s="51">
        <v>736.15</v>
      </c>
      <c r="H194" s="51">
        <v>0.64</v>
      </c>
      <c r="I194" s="51">
        <v>22.18</v>
      </c>
      <c r="J194" s="51">
        <v>0.04</v>
      </c>
      <c r="K194" s="51">
        <v>3.73</v>
      </c>
      <c r="L194" s="51">
        <v>125.53</v>
      </c>
      <c r="M194" s="51">
        <v>301.42</v>
      </c>
      <c r="N194" s="51">
        <v>89.98</v>
      </c>
      <c r="O194" s="51">
        <v>3.95</v>
      </c>
    </row>
    <row r="195" spans="1:15" x14ac:dyDescent="0.25">
      <c r="B195" s="1"/>
      <c r="C195" s="54" t="s">
        <v>53</v>
      </c>
      <c r="D195" s="51">
        <v>22.99</v>
      </c>
      <c r="E195" s="51">
        <v>26.6</v>
      </c>
      <c r="F195" s="51">
        <v>91.57</v>
      </c>
      <c r="G195" s="51">
        <v>706.08</v>
      </c>
      <c r="H195" s="51">
        <v>0.69</v>
      </c>
      <c r="I195" s="51">
        <v>14.08</v>
      </c>
      <c r="J195" s="51">
        <v>0.01</v>
      </c>
      <c r="K195" s="51">
        <v>4.51</v>
      </c>
      <c r="L195" s="51">
        <v>105.69</v>
      </c>
      <c r="M195" s="51">
        <v>299.64999999999998</v>
      </c>
      <c r="N195" s="51">
        <v>88.8</v>
      </c>
      <c r="O195" s="51">
        <v>5.35</v>
      </c>
    </row>
    <row r="196" spans="1:15" x14ac:dyDescent="0.25">
      <c r="A196" s="44"/>
      <c r="B196" s="1"/>
      <c r="C196" s="54" t="s">
        <v>180</v>
      </c>
      <c r="D196" s="51">
        <v>29.77</v>
      </c>
      <c r="E196" s="51">
        <v>35.07</v>
      </c>
      <c r="F196" s="51">
        <v>126.18</v>
      </c>
      <c r="G196" s="51">
        <v>860.58</v>
      </c>
      <c r="H196" s="51">
        <v>0.78</v>
      </c>
      <c r="I196" s="51">
        <v>15.29</v>
      </c>
      <c r="J196" s="51">
        <v>0.12</v>
      </c>
      <c r="K196" s="51">
        <v>5.67</v>
      </c>
      <c r="L196" s="51">
        <v>166.1</v>
      </c>
      <c r="M196" s="51">
        <v>459.31</v>
      </c>
      <c r="N196" s="51">
        <v>124.71</v>
      </c>
      <c r="O196" s="51">
        <v>7.75</v>
      </c>
    </row>
    <row r="197" spans="1:15" x14ac:dyDescent="0.25">
      <c r="A197" s="1"/>
      <c r="B197" s="1"/>
      <c r="C197" s="54" t="s">
        <v>181</v>
      </c>
      <c r="D197" s="51">
        <v>21.04</v>
      </c>
      <c r="E197" s="51">
        <v>24.43</v>
      </c>
      <c r="F197" s="51">
        <v>105.52</v>
      </c>
      <c r="G197" s="51">
        <v>724.99</v>
      </c>
      <c r="H197" s="51">
        <v>0.63</v>
      </c>
      <c r="I197" s="51">
        <v>18.829999999999998</v>
      </c>
      <c r="J197" s="51">
        <v>0.16</v>
      </c>
      <c r="K197" s="51">
        <v>4.49</v>
      </c>
      <c r="L197" s="51">
        <v>128.87</v>
      </c>
      <c r="M197" s="51">
        <v>419.1</v>
      </c>
      <c r="N197" s="51">
        <v>111.26</v>
      </c>
      <c r="O197" s="51">
        <v>4.8600000000000003</v>
      </c>
    </row>
    <row r="198" spans="1:15" x14ac:dyDescent="0.25">
      <c r="A198" s="1"/>
      <c r="B198" s="1"/>
      <c r="C198" s="54" t="s">
        <v>56</v>
      </c>
      <c r="D198" s="51">
        <v>23.37</v>
      </c>
      <c r="E198" s="51">
        <v>24.54</v>
      </c>
      <c r="F198" s="51">
        <v>97.6</v>
      </c>
      <c r="G198" s="51">
        <v>704.82</v>
      </c>
      <c r="H198" s="51">
        <v>0.63</v>
      </c>
      <c r="I198" s="51">
        <v>8.5</v>
      </c>
      <c r="J198" s="51">
        <v>0.15</v>
      </c>
      <c r="K198" s="51">
        <v>5.1100000000000003</v>
      </c>
      <c r="L198" s="51">
        <v>144.22999999999999</v>
      </c>
      <c r="M198" s="51">
        <v>312.39</v>
      </c>
      <c r="N198" s="51">
        <v>103.84</v>
      </c>
      <c r="O198" s="51">
        <v>4.75</v>
      </c>
    </row>
    <row r="199" spans="1:15" x14ac:dyDescent="0.25">
      <c r="A199" s="1"/>
      <c r="B199" s="1"/>
      <c r="C199" s="54" t="s">
        <v>182</v>
      </c>
      <c r="D199" s="51">
        <v>29.009999999999998</v>
      </c>
      <c r="E199" s="51">
        <v>21.539999999999996</v>
      </c>
      <c r="F199" s="51">
        <v>96.62</v>
      </c>
      <c r="G199" s="51">
        <v>700.46</v>
      </c>
      <c r="H199" s="51">
        <v>0.67999999999999994</v>
      </c>
      <c r="I199" s="51">
        <v>36</v>
      </c>
      <c r="J199" s="51">
        <v>0.14000000000000001</v>
      </c>
      <c r="K199" s="51">
        <v>2.52</v>
      </c>
      <c r="L199" s="51">
        <v>176.58999999999997</v>
      </c>
      <c r="M199" s="51">
        <v>420.65999999999997</v>
      </c>
      <c r="N199" s="51">
        <v>114.54</v>
      </c>
      <c r="O199" s="51">
        <v>7.6099999999999994</v>
      </c>
    </row>
    <row r="200" spans="1:15" x14ac:dyDescent="0.25">
      <c r="A200" s="1"/>
      <c r="B200" s="1"/>
      <c r="C200" s="54" t="s">
        <v>45</v>
      </c>
      <c r="D200" s="51">
        <f t="shared" ref="D200:O200" si="10">SUM(D190:D199)</f>
        <v>268.93</v>
      </c>
      <c r="E200" s="51">
        <f t="shared" si="10"/>
        <v>286.86</v>
      </c>
      <c r="F200" s="51">
        <f t="shared" si="10"/>
        <v>1058.2900000000002</v>
      </c>
      <c r="G200" s="51">
        <f t="shared" si="10"/>
        <v>7767.99</v>
      </c>
      <c r="H200" s="51">
        <f t="shared" si="10"/>
        <v>6.8199999999999994</v>
      </c>
      <c r="I200" s="51">
        <f t="shared" si="10"/>
        <v>169.95</v>
      </c>
      <c r="J200" s="51">
        <f t="shared" si="10"/>
        <v>1.25</v>
      </c>
      <c r="K200" s="51">
        <f t="shared" si="10"/>
        <v>45.790000000000006</v>
      </c>
      <c r="L200" s="51">
        <f t="shared" si="10"/>
        <v>1360.54</v>
      </c>
      <c r="M200" s="51">
        <f t="shared" si="10"/>
        <v>3695.7099999999996</v>
      </c>
      <c r="N200" s="51">
        <f t="shared" si="10"/>
        <v>1045.8000000000002</v>
      </c>
      <c r="O200" s="51">
        <f t="shared" si="10"/>
        <v>58.94</v>
      </c>
    </row>
    <row r="201" spans="1:15" x14ac:dyDescent="0.25">
      <c r="A201" s="1"/>
      <c r="B201" s="1"/>
      <c r="C201" s="54" t="s">
        <v>59</v>
      </c>
      <c r="D201" s="56">
        <f>D200/10</f>
        <v>26.893000000000001</v>
      </c>
      <c r="E201" s="56">
        <f t="shared" ref="E201:O201" si="11">E200/10</f>
        <v>28.686</v>
      </c>
      <c r="F201" s="56">
        <f t="shared" si="11"/>
        <v>105.82900000000002</v>
      </c>
      <c r="G201" s="56">
        <f t="shared" si="11"/>
        <v>776.79899999999998</v>
      </c>
      <c r="H201" s="56">
        <f t="shared" si="11"/>
        <v>0.68199999999999994</v>
      </c>
      <c r="I201" s="56">
        <f t="shared" si="11"/>
        <v>16.994999999999997</v>
      </c>
      <c r="J201" s="56">
        <f t="shared" si="11"/>
        <v>0.125</v>
      </c>
      <c r="K201" s="56">
        <f t="shared" si="11"/>
        <v>4.5790000000000006</v>
      </c>
      <c r="L201" s="56">
        <f t="shared" si="11"/>
        <v>136.054</v>
      </c>
      <c r="M201" s="56">
        <f t="shared" si="11"/>
        <v>369.57099999999997</v>
      </c>
      <c r="N201" s="56">
        <f t="shared" si="11"/>
        <v>104.58000000000001</v>
      </c>
      <c r="O201" s="56">
        <f t="shared" si="11"/>
        <v>5.8940000000000001</v>
      </c>
    </row>
    <row r="202" spans="1:15" x14ac:dyDescent="0.25">
      <c r="A202" s="1"/>
      <c r="B202" s="1"/>
      <c r="C202" s="57" t="s">
        <v>60</v>
      </c>
      <c r="D202" s="13">
        <v>38.5</v>
      </c>
      <c r="E202" s="13">
        <v>39.4</v>
      </c>
      <c r="F202" s="13">
        <v>167.5</v>
      </c>
      <c r="G202" s="13">
        <v>1175</v>
      </c>
      <c r="H202" s="13">
        <v>0.6</v>
      </c>
      <c r="I202" s="13">
        <v>30</v>
      </c>
      <c r="J202" s="13">
        <v>350</v>
      </c>
      <c r="K202" s="13">
        <v>6</v>
      </c>
      <c r="L202" s="13">
        <v>550</v>
      </c>
      <c r="M202" s="13">
        <v>550</v>
      </c>
      <c r="N202" s="13">
        <v>125</v>
      </c>
      <c r="O202" s="13">
        <v>6</v>
      </c>
    </row>
    <row r="203" spans="1:15" x14ac:dyDescent="0.25">
      <c r="A203" s="1"/>
      <c r="B203" s="1"/>
      <c r="C203" s="54" t="s">
        <v>61</v>
      </c>
      <c r="D203" s="59">
        <f>D201/D202%</f>
        <v>69.851948051948057</v>
      </c>
      <c r="E203" s="59">
        <f t="shared" ref="E203:O203" si="12">E201/E202%</f>
        <v>72.807106598984774</v>
      </c>
      <c r="F203" s="59">
        <f t="shared" si="12"/>
        <v>63.181492537313446</v>
      </c>
      <c r="G203" s="59">
        <f t="shared" si="12"/>
        <v>66.110553191489359</v>
      </c>
      <c r="H203" s="59">
        <f t="shared" si="12"/>
        <v>113.66666666666666</v>
      </c>
      <c r="I203" s="59">
        <f t="shared" si="12"/>
        <v>56.649999999999991</v>
      </c>
      <c r="J203" s="59">
        <f t="shared" si="12"/>
        <v>3.5714285714285712E-2</v>
      </c>
      <c r="K203" s="59">
        <f t="shared" si="12"/>
        <v>76.316666666666677</v>
      </c>
      <c r="L203" s="59">
        <f t="shared" si="12"/>
        <v>24.737090909090909</v>
      </c>
      <c r="M203" s="59">
        <f t="shared" si="12"/>
        <v>67.194727272727263</v>
      </c>
      <c r="N203" s="59">
        <f t="shared" si="12"/>
        <v>83.664000000000016</v>
      </c>
      <c r="O203" s="59">
        <f t="shared" si="12"/>
        <v>98.233333333333334</v>
      </c>
    </row>
    <row r="204" spans="1:15" x14ac:dyDescent="0.25">
      <c r="A204" s="1"/>
      <c r="B204" s="1"/>
      <c r="D204" s="61"/>
      <c r="E204" s="61"/>
      <c r="F204" s="60"/>
      <c r="G204" s="60"/>
      <c r="H204" s="60"/>
      <c r="I204" s="60"/>
      <c r="J204" s="60"/>
      <c r="K204" s="60"/>
      <c r="L204" s="60"/>
      <c r="M204" s="60"/>
      <c r="N204" s="60"/>
      <c r="O204" s="60"/>
    </row>
    <row r="205" spans="1:15" x14ac:dyDescent="0.25">
      <c r="A205" s="1"/>
      <c r="B205" s="1"/>
    </row>
    <row r="206" spans="1:15" x14ac:dyDescent="0.25">
      <c r="A206" s="1"/>
      <c r="B206" s="1"/>
      <c r="C206" s="1"/>
    </row>
    <row r="207" spans="1:15" x14ac:dyDescent="0.25">
      <c r="A207" s="1"/>
      <c r="B207" s="1"/>
      <c r="C207" s="1"/>
    </row>
    <row r="208" spans="1:1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6" x14ac:dyDescent="0.25">
      <c r="A209" s="1"/>
      <c r="B209" s="1" t="s">
        <v>62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6" x14ac:dyDescent="0.25">
      <c r="A210" s="1"/>
      <c r="B210" s="1" t="s">
        <v>63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6" x14ac:dyDescent="0.25">
      <c r="A211" s="1"/>
      <c r="B211" s="1" t="s">
        <v>64</v>
      </c>
    </row>
    <row r="213" spans="1:16" x14ac:dyDescent="0.25">
      <c r="P213">
        <v>7</v>
      </c>
    </row>
  </sheetData>
  <pageMargins left="0.7" right="0.7" top="0.75" bottom="0.75" header="0.3" footer="0.3"/>
  <pageSetup paperSize="9" scale="7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12-18 лет </vt:lpstr>
      <vt:lpstr>7-11 лет Завтраки </vt:lpstr>
      <vt:lpstr>7-11 лет Обеды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2024-03-29T05:18:26Z</dcterms:modified>
</cp:coreProperties>
</file>