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1-4 класс" sheetId="1" r:id="rId1"/>
    <sheet name="5-11 класс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93" i="2" l="1"/>
  <c r="E285" i="2"/>
  <c r="E268" i="2"/>
  <c r="E257" i="2"/>
  <c r="E223" i="2"/>
  <c r="E235" i="2"/>
  <c r="E204" i="2"/>
  <c r="E193" i="2"/>
  <c r="E173" i="2"/>
  <c r="E163" i="2"/>
  <c r="E141" i="2"/>
  <c r="E130" i="2"/>
  <c r="E113" i="2"/>
  <c r="E103" i="2"/>
  <c r="E85" i="2"/>
  <c r="E76" i="2"/>
  <c r="E53" i="2"/>
  <c r="E43" i="2"/>
  <c r="E26" i="2"/>
  <c r="E16" i="2"/>
  <c r="E285" i="1"/>
  <c r="E275" i="1"/>
  <c r="E256" i="1"/>
  <c r="E244" i="1"/>
  <c r="E225" i="1"/>
  <c r="E213" i="1"/>
  <c r="E196" i="1"/>
  <c r="E185" i="1"/>
  <c r="E198" i="1" s="1"/>
  <c r="E166" i="1"/>
  <c r="E155" i="1"/>
  <c r="E168" i="1" s="1"/>
  <c r="E135" i="1"/>
  <c r="E124" i="1"/>
  <c r="E107" i="1"/>
  <c r="E96" i="1"/>
  <c r="E109" i="1" s="1"/>
  <c r="E80" i="1"/>
  <c r="E70" i="1"/>
  <c r="E52" i="1"/>
  <c r="E41" i="1"/>
  <c r="E26" i="1"/>
  <c r="E16" i="1"/>
  <c r="E137" i="1" l="1"/>
  <c r="E227" i="1"/>
  <c r="E258" i="1"/>
  <c r="E82" i="1"/>
  <c r="E287" i="1"/>
  <c r="E28" i="1"/>
  <c r="E54" i="1"/>
  <c r="E28" i="2"/>
  <c r="E55" i="2"/>
  <c r="E87" i="2"/>
  <c r="E115" i="2"/>
  <c r="E143" i="2"/>
  <c r="E175" i="2"/>
  <c r="E270" i="2"/>
  <c r="E237" i="2"/>
  <c r="E206" i="2"/>
  <c r="E295" i="2"/>
  <c r="P285" i="2"/>
  <c r="O285" i="2"/>
  <c r="N285" i="2"/>
  <c r="M285" i="2"/>
  <c r="L285" i="2"/>
  <c r="K285" i="2"/>
  <c r="J285" i="2"/>
  <c r="I285" i="2"/>
  <c r="H285" i="2"/>
  <c r="G285" i="2"/>
  <c r="F285" i="2"/>
  <c r="P257" i="2"/>
  <c r="O257" i="2"/>
  <c r="N257" i="2"/>
  <c r="M257" i="2"/>
  <c r="L257" i="2"/>
  <c r="K257" i="2"/>
  <c r="J257" i="2"/>
  <c r="I257" i="2"/>
  <c r="H257" i="2"/>
  <c r="G257" i="2"/>
  <c r="F257" i="2"/>
  <c r="P223" i="2"/>
  <c r="O223" i="2"/>
  <c r="N223" i="2"/>
  <c r="M223" i="2"/>
  <c r="L223" i="2"/>
  <c r="K223" i="2"/>
  <c r="J223" i="2"/>
  <c r="I223" i="2"/>
  <c r="H223" i="2"/>
  <c r="G223" i="2"/>
  <c r="F223" i="2"/>
  <c r="P193" i="2"/>
  <c r="O193" i="2"/>
  <c r="N193" i="2"/>
  <c r="M193" i="2"/>
  <c r="L193" i="2"/>
  <c r="K193" i="2"/>
  <c r="J193" i="2"/>
  <c r="I193" i="2"/>
  <c r="H193" i="2"/>
  <c r="G193" i="2"/>
  <c r="F193" i="2"/>
  <c r="P163" i="2"/>
  <c r="O163" i="2"/>
  <c r="N163" i="2"/>
  <c r="M163" i="2"/>
  <c r="L163" i="2"/>
  <c r="K163" i="2"/>
  <c r="J163" i="2"/>
  <c r="I163" i="2"/>
  <c r="H163" i="2"/>
  <c r="G163" i="2"/>
  <c r="F163" i="2"/>
  <c r="P130" i="2"/>
  <c r="O130" i="2"/>
  <c r="N130" i="2"/>
  <c r="M130" i="2"/>
  <c r="L130" i="2"/>
  <c r="K130" i="2"/>
  <c r="J130" i="2"/>
  <c r="I130" i="2"/>
  <c r="H130" i="2"/>
  <c r="G130" i="2"/>
  <c r="F130" i="2"/>
  <c r="P103" i="2"/>
  <c r="O103" i="2"/>
  <c r="N103" i="2"/>
  <c r="M103" i="2"/>
  <c r="L103" i="2"/>
  <c r="K103" i="2"/>
  <c r="J103" i="2"/>
  <c r="I103" i="2"/>
  <c r="H103" i="2"/>
  <c r="G103" i="2"/>
  <c r="F103" i="2"/>
  <c r="P76" i="2"/>
  <c r="O76" i="2"/>
  <c r="N76" i="2"/>
  <c r="M76" i="2"/>
  <c r="L76" i="2"/>
  <c r="K76" i="2"/>
  <c r="J76" i="2"/>
  <c r="I76" i="2"/>
  <c r="H76" i="2"/>
  <c r="G76" i="2"/>
  <c r="F76" i="2"/>
  <c r="P43" i="2"/>
  <c r="O43" i="2"/>
  <c r="N43" i="2"/>
  <c r="M43" i="2"/>
  <c r="L43" i="2"/>
  <c r="K43" i="2"/>
  <c r="J43" i="2"/>
  <c r="I43" i="2"/>
  <c r="H43" i="2"/>
  <c r="G43" i="2"/>
  <c r="F43" i="2"/>
  <c r="P16" i="2"/>
  <c r="O16" i="2"/>
  <c r="N16" i="2"/>
  <c r="M16" i="2"/>
  <c r="L16" i="2"/>
  <c r="K16" i="2"/>
  <c r="J16" i="2"/>
  <c r="I16" i="2"/>
  <c r="H16" i="2"/>
  <c r="G16" i="2"/>
  <c r="F16" i="2"/>
  <c r="P185" i="1"/>
  <c r="P16" i="1" l="1"/>
  <c r="F16" i="1"/>
  <c r="G16" i="1"/>
  <c r="H16" i="1"/>
  <c r="I16" i="1"/>
  <c r="J16" i="1"/>
  <c r="K16" i="1"/>
  <c r="L16" i="1"/>
  <c r="M16" i="1"/>
  <c r="N16" i="1"/>
  <c r="O16" i="1"/>
  <c r="O314" i="2"/>
  <c r="O315" i="2" s="1"/>
  <c r="O317" i="2" s="1"/>
  <c r="N314" i="2"/>
  <c r="N315" i="2" s="1"/>
  <c r="N317" i="2" s="1"/>
  <c r="M314" i="2"/>
  <c r="M315" i="2" s="1"/>
  <c r="M317" i="2" s="1"/>
  <c r="L314" i="2"/>
  <c r="L315" i="2" s="1"/>
  <c r="L317" i="2" s="1"/>
  <c r="K314" i="2"/>
  <c r="K315" i="2" s="1"/>
  <c r="K317" i="2" s="1"/>
  <c r="J314" i="2"/>
  <c r="J315" i="2" s="1"/>
  <c r="J317" i="2" s="1"/>
  <c r="I314" i="2"/>
  <c r="I315" i="2" s="1"/>
  <c r="I317" i="2" s="1"/>
  <c r="H314" i="2"/>
  <c r="H315" i="2" s="1"/>
  <c r="H317" i="2" s="1"/>
  <c r="G314" i="2"/>
  <c r="G315" i="2" s="1"/>
  <c r="G317" i="2" s="1"/>
  <c r="F314" i="2"/>
  <c r="F315" i="2" s="1"/>
  <c r="F317" i="2" s="1"/>
  <c r="E314" i="2"/>
  <c r="E315" i="2" s="1"/>
  <c r="E317" i="2" s="1"/>
  <c r="D314" i="2"/>
  <c r="D315" i="2" s="1"/>
  <c r="D317" i="2" s="1"/>
  <c r="P293" i="2"/>
  <c r="P295" i="2" s="1"/>
  <c r="O293" i="2"/>
  <c r="O295" i="2" s="1"/>
  <c r="N293" i="2"/>
  <c r="N295" i="2" s="1"/>
  <c r="M293" i="2"/>
  <c r="M295" i="2" s="1"/>
  <c r="L293" i="2"/>
  <c r="L295" i="2" s="1"/>
  <c r="K293" i="2"/>
  <c r="K295" i="2" s="1"/>
  <c r="J293" i="2"/>
  <c r="J295" i="2" s="1"/>
  <c r="I293" i="2"/>
  <c r="I295" i="2" s="1"/>
  <c r="H293" i="2"/>
  <c r="H295" i="2" s="1"/>
  <c r="G293" i="2"/>
  <c r="G295" i="2" s="1"/>
  <c r="F293" i="2"/>
  <c r="F295" i="2" s="1"/>
  <c r="P268" i="2"/>
  <c r="O268" i="2"/>
  <c r="O270" i="2" s="1"/>
  <c r="N268" i="2"/>
  <c r="M268" i="2"/>
  <c r="M270" i="2" s="1"/>
  <c r="L268" i="2"/>
  <c r="L270" i="2" s="1"/>
  <c r="K268" i="2"/>
  <c r="K270" i="2" s="1"/>
  <c r="J268" i="2"/>
  <c r="I268" i="2"/>
  <c r="I270" i="2" s="1"/>
  <c r="H268" i="2"/>
  <c r="G268" i="2"/>
  <c r="G270" i="2" s="1"/>
  <c r="F268" i="2"/>
  <c r="F270" i="2" s="1"/>
  <c r="P270" i="2"/>
  <c r="N270" i="2"/>
  <c r="J270" i="2"/>
  <c r="H270" i="2"/>
  <c r="P235" i="2"/>
  <c r="P237" i="2" s="1"/>
  <c r="O235" i="2"/>
  <c r="O237" i="2" s="1"/>
  <c r="N235" i="2"/>
  <c r="N237" i="2" s="1"/>
  <c r="M235" i="2"/>
  <c r="M237" i="2" s="1"/>
  <c r="L235" i="2"/>
  <c r="L237" i="2" s="1"/>
  <c r="K235" i="2"/>
  <c r="K237" i="2" s="1"/>
  <c r="J235" i="2"/>
  <c r="J237" i="2" s="1"/>
  <c r="I235" i="2"/>
  <c r="I237" i="2" s="1"/>
  <c r="H235" i="2"/>
  <c r="H237" i="2" s="1"/>
  <c r="G235" i="2"/>
  <c r="G237" i="2" s="1"/>
  <c r="F235" i="2"/>
  <c r="F237" i="2" s="1"/>
  <c r="P204" i="2"/>
  <c r="P206" i="2" s="1"/>
  <c r="O204" i="2"/>
  <c r="O206" i="2" s="1"/>
  <c r="N204" i="2"/>
  <c r="N206" i="2" s="1"/>
  <c r="M204" i="2"/>
  <c r="M206" i="2" s="1"/>
  <c r="L204" i="2"/>
  <c r="L206" i="2" s="1"/>
  <c r="K204" i="2"/>
  <c r="K206" i="2" s="1"/>
  <c r="J204" i="2"/>
  <c r="J206" i="2" s="1"/>
  <c r="I204" i="2"/>
  <c r="I206" i="2" s="1"/>
  <c r="H204" i="2"/>
  <c r="H206" i="2" s="1"/>
  <c r="G204" i="2"/>
  <c r="G206" i="2" s="1"/>
  <c r="F204" i="2"/>
  <c r="F206" i="2" s="1"/>
  <c r="P173" i="2"/>
  <c r="P175" i="2" s="1"/>
  <c r="O173" i="2"/>
  <c r="O175" i="2" s="1"/>
  <c r="N173" i="2"/>
  <c r="N175" i="2" s="1"/>
  <c r="M173" i="2"/>
  <c r="M175" i="2" s="1"/>
  <c r="L173" i="2"/>
  <c r="L175" i="2" s="1"/>
  <c r="K173" i="2"/>
  <c r="K175" i="2" s="1"/>
  <c r="J173" i="2"/>
  <c r="J175" i="2" s="1"/>
  <c r="I173" i="2"/>
  <c r="I175" i="2" s="1"/>
  <c r="H173" i="2"/>
  <c r="H175" i="2" s="1"/>
  <c r="G173" i="2"/>
  <c r="G175" i="2" s="1"/>
  <c r="F173" i="2"/>
  <c r="F175" i="2" s="1"/>
  <c r="P141" i="2"/>
  <c r="O141" i="2"/>
  <c r="O143" i="2" s="1"/>
  <c r="N141" i="2"/>
  <c r="N143" i="2" s="1"/>
  <c r="M141" i="2"/>
  <c r="M143" i="2" s="1"/>
  <c r="L141" i="2"/>
  <c r="K141" i="2"/>
  <c r="K143" i="2" s="1"/>
  <c r="J141" i="2"/>
  <c r="I141" i="2"/>
  <c r="I143" i="2" s="1"/>
  <c r="H141" i="2"/>
  <c r="H143" i="2" s="1"/>
  <c r="G141" i="2"/>
  <c r="G143" i="2" s="1"/>
  <c r="F141" i="2"/>
  <c r="F143" i="2" s="1"/>
  <c r="P143" i="2"/>
  <c r="L143" i="2"/>
  <c r="J143" i="2"/>
  <c r="P113" i="2"/>
  <c r="P115" i="2" s="1"/>
  <c r="O113" i="2"/>
  <c r="O115" i="2" s="1"/>
  <c r="N113" i="2"/>
  <c r="N115" i="2" s="1"/>
  <c r="M113" i="2"/>
  <c r="M115" i="2" s="1"/>
  <c r="L113" i="2"/>
  <c r="L115" i="2" s="1"/>
  <c r="K113" i="2"/>
  <c r="K115" i="2" s="1"/>
  <c r="J113" i="2"/>
  <c r="J115" i="2" s="1"/>
  <c r="I113" i="2"/>
  <c r="I115" i="2" s="1"/>
  <c r="H113" i="2"/>
  <c r="H115" i="2" s="1"/>
  <c r="G113" i="2"/>
  <c r="G115" i="2" s="1"/>
  <c r="F113" i="2"/>
  <c r="F115" i="2" s="1"/>
  <c r="P85" i="2"/>
  <c r="O85" i="2"/>
  <c r="N85" i="2"/>
  <c r="M85" i="2"/>
  <c r="L85" i="2"/>
  <c r="K85" i="2"/>
  <c r="J85" i="2"/>
  <c r="I85" i="2"/>
  <c r="H85" i="2"/>
  <c r="G85" i="2"/>
  <c r="F85" i="2"/>
  <c r="P53" i="2"/>
  <c r="P55" i="2" s="1"/>
  <c r="O53" i="2"/>
  <c r="O55" i="2" s="1"/>
  <c r="N53" i="2"/>
  <c r="N55" i="2" s="1"/>
  <c r="M53" i="2"/>
  <c r="M55" i="2" s="1"/>
  <c r="L53" i="2"/>
  <c r="L55" i="2" s="1"/>
  <c r="K53" i="2"/>
  <c r="K55" i="2" s="1"/>
  <c r="J53" i="2"/>
  <c r="J55" i="2" s="1"/>
  <c r="I53" i="2"/>
  <c r="I55" i="2" s="1"/>
  <c r="H53" i="2"/>
  <c r="H55" i="2" s="1"/>
  <c r="G53" i="2"/>
  <c r="G55" i="2" s="1"/>
  <c r="F53" i="2"/>
  <c r="F55" i="2" s="1"/>
  <c r="P26" i="2"/>
  <c r="O26" i="2"/>
  <c r="O28" i="2" s="1"/>
  <c r="N26" i="2"/>
  <c r="N28" i="2" s="1"/>
  <c r="M26" i="2"/>
  <c r="M28" i="2" s="1"/>
  <c r="L26" i="2"/>
  <c r="K26" i="2"/>
  <c r="K28" i="2" s="1"/>
  <c r="J26" i="2"/>
  <c r="I26" i="2"/>
  <c r="I28" i="2" s="1"/>
  <c r="H26" i="2"/>
  <c r="G26" i="2"/>
  <c r="G28" i="2" s="1"/>
  <c r="F26" i="2"/>
  <c r="F28" i="2" s="1"/>
  <c r="P28" i="2"/>
  <c r="L28" i="2"/>
  <c r="J28" i="2"/>
  <c r="H28" i="2"/>
  <c r="O307" i="1"/>
  <c r="O308" i="1" s="1"/>
  <c r="O310" i="1" s="1"/>
  <c r="N307" i="1"/>
  <c r="N308" i="1" s="1"/>
  <c r="N310" i="1" s="1"/>
  <c r="M307" i="1"/>
  <c r="M308" i="1" s="1"/>
  <c r="M310" i="1" s="1"/>
  <c r="L307" i="1"/>
  <c r="L308" i="1" s="1"/>
  <c r="L310" i="1" s="1"/>
  <c r="K307" i="1"/>
  <c r="K308" i="1" s="1"/>
  <c r="K310" i="1" s="1"/>
  <c r="J307" i="1"/>
  <c r="J308" i="1" s="1"/>
  <c r="J310" i="1" s="1"/>
  <c r="I307" i="1"/>
  <c r="I308" i="1" s="1"/>
  <c r="I310" i="1" s="1"/>
  <c r="H307" i="1"/>
  <c r="H308" i="1" s="1"/>
  <c r="H310" i="1" s="1"/>
  <c r="G307" i="1"/>
  <c r="G308" i="1" s="1"/>
  <c r="G310" i="1" s="1"/>
  <c r="F307" i="1"/>
  <c r="F308" i="1" s="1"/>
  <c r="F310" i="1" s="1"/>
  <c r="E307" i="1"/>
  <c r="E308" i="1" s="1"/>
  <c r="E310" i="1" s="1"/>
  <c r="D307" i="1"/>
  <c r="D308" i="1" s="1"/>
  <c r="D310" i="1" s="1"/>
  <c r="P285" i="1"/>
  <c r="O285" i="1"/>
  <c r="N285" i="1"/>
  <c r="M285" i="1"/>
  <c r="L285" i="1"/>
  <c r="K285" i="1"/>
  <c r="J285" i="1"/>
  <c r="I285" i="1"/>
  <c r="H285" i="1"/>
  <c r="G285" i="1"/>
  <c r="F285" i="1"/>
  <c r="P275" i="1"/>
  <c r="O275" i="1"/>
  <c r="N275" i="1"/>
  <c r="M275" i="1"/>
  <c r="L275" i="1"/>
  <c r="K275" i="1"/>
  <c r="J275" i="1"/>
  <c r="I275" i="1"/>
  <c r="H275" i="1"/>
  <c r="G275" i="1"/>
  <c r="F275" i="1"/>
  <c r="P256" i="1"/>
  <c r="O256" i="1"/>
  <c r="N256" i="1"/>
  <c r="M256" i="1"/>
  <c r="L256" i="1"/>
  <c r="K256" i="1"/>
  <c r="J256" i="1"/>
  <c r="I256" i="1"/>
  <c r="H256" i="1"/>
  <c r="G256" i="1"/>
  <c r="F256" i="1"/>
  <c r="P244" i="1"/>
  <c r="O244" i="1"/>
  <c r="O258" i="1" s="1"/>
  <c r="N244" i="1"/>
  <c r="M244" i="1"/>
  <c r="M258" i="1" s="1"/>
  <c r="L244" i="1"/>
  <c r="K244" i="1"/>
  <c r="K258" i="1" s="1"/>
  <c r="J244" i="1"/>
  <c r="I244" i="1"/>
  <c r="H244" i="1"/>
  <c r="G244" i="1"/>
  <c r="G258" i="1" s="1"/>
  <c r="F244" i="1"/>
  <c r="P225" i="1"/>
  <c r="O225" i="1"/>
  <c r="N225" i="1"/>
  <c r="M225" i="1"/>
  <c r="L225" i="1"/>
  <c r="K225" i="1"/>
  <c r="J225" i="1"/>
  <c r="I225" i="1"/>
  <c r="H225" i="1"/>
  <c r="G225" i="1"/>
  <c r="F225" i="1"/>
  <c r="P213" i="1"/>
  <c r="O213" i="1"/>
  <c r="N213" i="1"/>
  <c r="M213" i="1"/>
  <c r="M227" i="1" s="1"/>
  <c r="L213" i="1"/>
  <c r="K213" i="1"/>
  <c r="K227" i="1" s="1"/>
  <c r="J213" i="1"/>
  <c r="I213" i="1"/>
  <c r="I227" i="1" s="1"/>
  <c r="H213" i="1"/>
  <c r="G213" i="1"/>
  <c r="F213" i="1"/>
  <c r="P196" i="1"/>
  <c r="P198" i="1" s="1"/>
  <c r="O196" i="1"/>
  <c r="N196" i="1"/>
  <c r="M196" i="1"/>
  <c r="L196" i="1"/>
  <c r="K196" i="1"/>
  <c r="J196" i="1"/>
  <c r="I196" i="1"/>
  <c r="H196" i="1"/>
  <c r="G196" i="1"/>
  <c r="F196" i="1"/>
  <c r="O185" i="1"/>
  <c r="N185" i="1"/>
  <c r="M185" i="1"/>
  <c r="L185" i="1"/>
  <c r="L198" i="1" s="1"/>
  <c r="K185" i="1"/>
  <c r="J185" i="1"/>
  <c r="J198" i="1" s="1"/>
  <c r="I185" i="1"/>
  <c r="I198" i="1" s="1"/>
  <c r="H185" i="1"/>
  <c r="H198" i="1" s="1"/>
  <c r="G185" i="1"/>
  <c r="G198" i="1" s="1"/>
  <c r="F185" i="1"/>
  <c r="P166" i="1"/>
  <c r="O166" i="1"/>
  <c r="N166" i="1"/>
  <c r="M166" i="1"/>
  <c r="L166" i="1"/>
  <c r="K166" i="1"/>
  <c r="J166" i="1"/>
  <c r="I166" i="1"/>
  <c r="H166" i="1"/>
  <c r="G166" i="1"/>
  <c r="F166" i="1"/>
  <c r="P155" i="1"/>
  <c r="P168" i="1" s="1"/>
  <c r="O155" i="1"/>
  <c r="N155" i="1"/>
  <c r="N168" i="1" s="1"/>
  <c r="M155" i="1"/>
  <c r="L155" i="1"/>
  <c r="L168" i="1" s="1"/>
  <c r="K155" i="1"/>
  <c r="J155" i="1"/>
  <c r="I155" i="1"/>
  <c r="H155" i="1"/>
  <c r="H168" i="1" s="1"/>
  <c r="G155" i="1"/>
  <c r="F155" i="1"/>
  <c r="F168" i="1" s="1"/>
  <c r="P135" i="1"/>
  <c r="O135" i="1"/>
  <c r="N135" i="1"/>
  <c r="M135" i="1"/>
  <c r="L135" i="1"/>
  <c r="K135" i="1"/>
  <c r="J135" i="1"/>
  <c r="I135" i="1"/>
  <c r="H135" i="1"/>
  <c r="G135" i="1"/>
  <c r="F135" i="1"/>
  <c r="P124" i="1"/>
  <c r="O124" i="1"/>
  <c r="N124" i="1"/>
  <c r="N137" i="1" s="1"/>
  <c r="M124" i="1"/>
  <c r="L124" i="1"/>
  <c r="L137" i="1" s="1"/>
  <c r="K124" i="1"/>
  <c r="J124" i="1"/>
  <c r="J137" i="1" s="1"/>
  <c r="I124" i="1"/>
  <c r="H124" i="1"/>
  <c r="G124" i="1"/>
  <c r="F124" i="1"/>
  <c r="F137" i="1" s="1"/>
  <c r="P107" i="1"/>
  <c r="O107" i="1"/>
  <c r="N107" i="1"/>
  <c r="M107" i="1"/>
  <c r="L107" i="1"/>
  <c r="K107" i="1"/>
  <c r="J107" i="1"/>
  <c r="I107" i="1"/>
  <c r="H107" i="1"/>
  <c r="G107" i="1"/>
  <c r="F107" i="1"/>
  <c r="P96" i="1"/>
  <c r="P109" i="1" s="1"/>
  <c r="O96" i="1"/>
  <c r="N96" i="1"/>
  <c r="M96" i="1"/>
  <c r="L96" i="1"/>
  <c r="L109" i="1" s="1"/>
  <c r="K96" i="1"/>
  <c r="J96" i="1"/>
  <c r="J109" i="1" s="1"/>
  <c r="I96" i="1"/>
  <c r="H96" i="1"/>
  <c r="H109" i="1" s="1"/>
  <c r="G96" i="1"/>
  <c r="F96" i="1"/>
  <c r="P80" i="1"/>
  <c r="O80" i="1"/>
  <c r="N80" i="1"/>
  <c r="M80" i="1"/>
  <c r="L80" i="1"/>
  <c r="K80" i="1"/>
  <c r="J80" i="1"/>
  <c r="I80" i="1"/>
  <c r="H80" i="1"/>
  <c r="G80" i="1"/>
  <c r="F80" i="1"/>
  <c r="P70" i="1"/>
  <c r="O70" i="1"/>
  <c r="N70" i="1"/>
  <c r="M70" i="1"/>
  <c r="L70" i="1"/>
  <c r="K70" i="1"/>
  <c r="J70" i="1"/>
  <c r="I70" i="1"/>
  <c r="H70" i="1"/>
  <c r="G70" i="1"/>
  <c r="F70" i="1"/>
  <c r="P52" i="1"/>
  <c r="O52" i="1"/>
  <c r="N52" i="1"/>
  <c r="M52" i="1"/>
  <c r="L52" i="1"/>
  <c r="K52" i="1"/>
  <c r="J52" i="1"/>
  <c r="I52" i="1"/>
  <c r="H52" i="1"/>
  <c r="G52" i="1"/>
  <c r="F52" i="1"/>
  <c r="P41" i="1"/>
  <c r="O41" i="1"/>
  <c r="N41" i="1"/>
  <c r="M41" i="1"/>
  <c r="L41" i="1"/>
  <c r="K41" i="1"/>
  <c r="J41" i="1"/>
  <c r="I41" i="1"/>
  <c r="H41" i="1"/>
  <c r="G41" i="1"/>
  <c r="F41" i="1"/>
  <c r="P26" i="1"/>
  <c r="P28" i="1" s="1"/>
  <c r="O26" i="1"/>
  <c r="N26" i="1"/>
  <c r="M26" i="1"/>
  <c r="L26" i="1"/>
  <c r="K26" i="1"/>
  <c r="J26" i="1"/>
  <c r="I26" i="1"/>
  <c r="H26" i="1"/>
  <c r="G26" i="1"/>
  <c r="F26" i="1"/>
  <c r="F198" i="1" l="1"/>
  <c r="N198" i="1"/>
  <c r="K28" i="1"/>
  <c r="F109" i="1"/>
  <c r="N109" i="1"/>
  <c r="H137" i="1"/>
  <c r="P137" i="1"/>
  <c r="J168" i="1"/>
  <c r="G227" i="1"/>
  <c r="O227" i="1"/>
  <c r="I258" i="1"/>
  <c r="F227" i="1"/>
  <c r="H227" i="1"/>
  <c r="J227" i="1"/>
  <c r="L227" i="1"/>
  <c r="N227" i="1"/>
  <c r="P227" i="1"/>
  <c r="F258" i="1"/>
  <c r="H258" i="1"/>
  <c r="J258" i="1"/>
  <c r="L258" i="1"/>
  <c r="N258" i="1"/>
  <c r="G109" i="1"/>
  <c r="I109" i="1"/>
  <c r="K109" i="1"/>
  <c r="M109" i="1"/>
  <c r="O109" i="1"/>
  <c r="G137" i="1"/>
  <c r="I137" i="1"/>
  <c r="K137" i="1"/>
  <c r="M137" i="1"/>
  <c r="O137" i="1"/>
  <c r="G168" i="1"/>
  <c r="I168" i="1"/>
  <c r="K168" i="1"/>
  <c r="M168" i="1"/>
  <c r="O168" i="1"/>
  <c r="P258" i="1"/>
  <c r="F87" i="2"/>
  <c r="H87" i="2"/>
  <c r="J87" i="2"/>
  <c r="L87" i="2"/>
  <c r="N87" i="2"/>
  <c r="P87" i="2"/>
  <c r="G87" i="2"/>
  <c r="I87" i="2"/>
  <c r="K87" i="2"/>
  <c r="M87" i="2"/>
  <c r="O87" i="2"/>
  <c r="F287" i="1"/>
  <c r="H287" i="1"/>
  <c r="J287" i="1"/>
  <c r="L287" i="1"/>
  <c r="N287" i="1"/>
  <c r="P287" i="1"/>
  <c r="G287" i="1"/>
  <c r="I287" i="1"/>
  <c r="K287" i="1"/>
  <c r="M287" i="1"/>
  <c r="O287" i="1"/>
  <c r="K198" i="1"/>
  <c r="M198" i="1"/>
  <c r="O198" i="1"/>
  <c r="G54" i="1"/>
  <c r="I54" i="1"/>
  <c r="K54" i="1"/>
  <c r="M54" i="1"/>
  <c r="O54" i="1"/>
  <c r="O82" i="1"/>
  <c r="G82" i="1"/>
  <c r="I82" i="1"/>
  <c r="K82" i="1"/>
  <c r="M82" i="1"/>
  <c r="F54" i="1"/>
  <c r="H54" i="1"/>
  <c r="J54" i="1"/>
  <c r="L54" i="1"/>
  <c r="N54" i="1"/>
  <c r="P54" i="1"/>
  <c r="F82" i="1"/>
  <c r="H82" i="1"/>
  <c r="J82" i="1"/>
  <c r="L82" i="1"/>
  <c r="N82" i="1"/>
  <c r="P82" i="1"/>
  <c r="O28" i="1"/>
  <c r="M28" i="1"/>
  <c r="I28" i="1"/>
  <c r="G28" i="1"/>
  <c r="N28" i="1"/>
  <c r="L28" i="1"/>
  <c r="J28" i="1"/>
  <c r="H28" i="1"/>
  <c r="F28" i="1"/>
</calcChain>
</file>

<file path=xl/sharedStrings.xml><?xml version="1.0" encoding="utf-8"?>
<sst xmlns="http://schemas.openxmlformats.org/spreadsheetml/2006/main" count="1323" uniqueCount="166">
  <si>
    <t>в государственных образовательных учреждениях</t>
  </si>
  <si>
    <t>№</t>
  </si>
  <si>
    <t>№ рецепт.</t>
  </si>
  <si>
    <t>Наименование блюд</t>
  </si>
  <si>
    <t>Выход</t>
  </si>
  <si>
    <t>Пищ. вещества (гр)</t>
  </si>
  <si>
    <t>Эн.цен-ть</t>
  </si>
  <si>
    <t>Витамины (мг)</t>
  </si>
  <si>
    <t>Минеральные вещества (мг)</t>
  </si>
  <si>
    <t>п/п</t>
  </si>
  <si>
    <t>по сборн.</t>
  </si>
  <si>
    <t>(гр)</t>
  </si>
  <si>
    <t>Белки</t>
  </si>
  <si>
    <t xml:space="preserve">Жиры </t>
  </si>
  <si>
    <t>Углеводы</t>
  </si>
  <si>
    <t>(ккал)</t>
  </si>
  <si>
    <t>В1</t>
  </si>
  <si>
    <t>С</t>
  </si>
  <si>
    <t>А</t>
  </si>
  <si>
    <t>Е</t>
  </si>
  <si>
    <t>Ca</t>
  </si>
  <si>
    <t>P</t>
  </si>
  <si>
    <t>Mg</t>
  </si>
  <si>
    <t>Fe</t>
  </si>
  <si>
    <t>Первая неделя</t>
  </si>
  <si>
    <t>Понедельник</t>
  </si>
  <si>
    <t>Завтрак:</t>
  </si>
  <si>
    <t>1.</t>
  </si>
  <si>
    <t>104/2008</t>
  </si>
  <si>
    <t xml:space="preserve">Каша гречневая вязкая на молоке </t>
  </si>
  <si>
    <t>200/5</t>
  </si>
  <si>
    <t>2.</t>
  </si>
  <si>
    <t>365/2008</t>
  </si>
  <si>
    <t>Масло сливочное (порциями)</t>
  </si>
  <si>
    <t>3.</t>
  </si>
  <si>
    <t>300/2008</t>
  </si>
  <si>
    <t xml:space="preserve">Чай с сахаром </t>
  </si>
  <si>
    <t>4.</t>
  </si>
  <si>
    <t xml:space="preserve">Хлеб пшеничный </t>
  </si>
  <si>
    <t>5.</t>
  </si>
  <si>
    <t>Итого за завтрак:</t>
  </si>
  <si>
    <t>Обед:</t>
  </si>
  <si>
    <t>247/2008</t>
  </si>
  <si>
    <t xml:space="preserve">Овощная подагрнировка (Огурцы соленые) </t>
  </si>
  <si>
    <t>71/2008</t>
  </si>
  <si>
    <t>Суп картофельный с крупой и рыбными конс</t>
  </si>
  <si>
    <t>ТУ 031</t>
  </si>
  <si>
    <t xml:space="preserve">Котлеты из мяса птицы с соусом томатным </t>
  </si>
  <si>
    <t>227/2008</t>
  </si>
  <si>
    <t>Макаронные изделия отварные</t>
  </si>
  <si>
    <t>287/2008</t>
  </si>
  <si>
    <t xml:space="preserve">Кофейный напиток с молоком </t>
  </si>
  <si>
    <t>6.</t>
  </si>
  <si>
    <t>7.</t>
  </si>
  <si>
    <t xml:space="preserve">Хлеб ржано-пшеничный </t>
  </si>
  <si>
    <t>Итого за обед:</t>
  </si>
  <si>
    <t>Вторник</t>
  </si>
  <si>
    <t>ТУ 030</t>
  </si>
  <si>
    <t xml:space="preserve">Котлеты из говядины с соусом томатным </t>
  </si>
  <si>
    <t>241/2008</t>
  </si>
  <si>
    <t xml:space="preserve">Картофельное пюре </t>
  </si>
  <si>
    <t>282/2008</t>
  </si>
  <si>
    <t>31/2008</t>
  </si>
  <si>
    <t xml:space="preserve">Овощная подгарнировка ( Салат картофельный </t>
  </si>
  <si>
    <t>с зеленым горошком)</t>
  </si>
  <si>
    <t>37/2008</t>
  </si>
  <si>
    <t xml:space="preserve">Борщ с капустой и картофелем </t>
  </si>
  <si>
    <t>163/2008</t>
  </si>
  <si>
    <t xml:space="preserve">Рыба (филе) отварная с соусом томатным </t>
  </si>
  <si>
    <t>224/2008</t>
  </si>
  <si>
    <t xml:space="preserve">Рис отварной </t>
  </si>
  <si>
    <t>294/2008</t>
  </si>
  <si>
    <t xml:space="preserve">Чай с лимоном </t>
  </si>
  <si>
    <t>Среда</t>
  </si>
  <si>
    <t>112/2008</t>
  </si>
  <si>
    <t xml:space="preserve">Каша пшенная молочная жидкая </t>
  </si>
  <si>
    <t>366/2008</t>
  </si>
  <si>
    <t xml:space="preserve">Сыр (порциями) </t>
  </si>
  <si>
    <t>1/2008</t>
  </si>
  <si>
    <t>Овощная подгарнировка (Винегрет овощной)</t>
  </si>
  <si>
    <t>42/2008</t>
  </si>
  <si>
    <t>Рассольник "Ленинградский"</t>
  </si>
  <si>
    <t xml:space="preserve">ТУ 030 </t>
  </si>
  <si>
    <t xml:space="preserve">Фрикадельки из говядины с соусом томатным </t>
  </si>
  <si>
    <t>219/2008</t>
  </si>
  <si>
    <t xml:space="preserve">Каша гречневая вязкая </t>
  </si>
  <si>
    <t>283/2008</t>
  </si>
  <si>
    <t>Компот из сухофруктов витамин</t>
  </si>
  <si>
    <t>Четверг</t>
  </si>
  <si>
    <t>32/2008</t>
  </si>
  <si>
    <t xml:space="preserve">Овощная подгарнировка (Салат картофельный </t>
  </si>
  <si>
    <t>с солеными огурцами)</t>
  </si>
  <si>
    <t>45/2008</t>
  </si>
  <si>
    <t>210/2008</t>
  </si>
  <si>
    <t xml:space="preserve">Курица в соусе с томатом </t>
  </si>
  <si>
    <t xml:space="preserve">Макаронные изделия отварные </t>
  </si>
  <si>
    <t>Пятница</t>
  </si>
  <si>
    <t>114/2008</t>
  </si>
  <si>
    <t xml:space="preserve">Каша рисовая молочная жидкая </t>
  </si>
  <si>
    <t>Сыр (порциями)</t>
  </si>
  <si>
    <t>Обед :</t>
  </si>
  <si>
    <t>7/2008</t>
  </si>
  <si>
    <t xml:space="preserve">Овощная подгарнировка (Салат из квашеной </t>
  </si>
  <si>
    <t>капусты)</t>
  </si>
  <si>
    <t>44/2008</t>
  </si>
  <si>
    <t xml:space="preserve">Суп из овощей </t>
  </si>
  <si>
    <t>274/2008</t>
  </si>
  <si>
    <t xml:space="preserve">Кисель из концентрата витамин. </t>
  </si>
  <si>
    <t>107/2008</t>
  </si>
  <si>
    <t xml:space="preserve">Каша манная молочная жидкая </t>
  </si>
  <si>
    <t>63/2008</t>
  </si>
  <si>
    <t xml:space="preserve">Щи из свежей капусты с картофелем </t>
  </si>
  <si>
    <t>Вторая неделя</t>
  </si>
  <si>
    <t>102/2008</t>
  </si>
  <si>
    <t>Каша "Дружба"</t>
  </si>
  <si>
    <t>Итого за завтрак</t>
  </si>
  <si>
    <t>ТУ 584</t>
  </si>
  <si>
    <t xml:space="preserve">Котлеты рыбные с соусом томатным </t>
  </si>
  <si>
    <t xml:space="preserve">Кисель из концентрата витамин </t>
  </si>
  <si>
    <t>Итого за завтрак :</t>
  </si>
  <si>
    <t>23/2008</t>
  </si>
  <si>
    <t xml:space="preserve">Овощная подгарнировка (Салат из свеклы </t>
  </si>
  <si>
    <t>отварной)</t>
  </si>
  <si>
    <t>59/2008</t>
  </si>
  <si>
    <t>Суп-пюре из разных овощей</t>
  </si>
  <si>
    <t xml:space="preserve"> 200/15</t>
  </si>
  <si>
    <t>Итого за обед :</t>
  </si>
  <si>
    <t>115/2008</t>
  </si>
  <si>
    <t xml:space="preserve">Каша ячневая молочная жидкая </t>
  </si>
  <si>
    <t>181/2008</t>
  </si>
  <si>
    <t xml:space="preserve">Жаркое по-Домашнему с куриным фаршем </t>
  </si>
  <si>
    <t>Пищевая и энергетическая ценность по цикличному меню с подгарнировкой детей от 7-11 лет</t>
  </si>
  <si>
    <t>1 день</t>
  </si>
  <si>
    <t xml:space="preserve">2 день </t>
  </si>
  <si>
    <t>3 день</t>
  </si>
  <si>
    <t xml:space="preserve">4 день </t>
  </si>
  <si>
    <t xml:space="preserve">5 день </t>
  </si>
  <si>
    <t xml:space="preserve">6 день </t>
  </si>
  <si>
    <t xml:space="preserve">9 день </t>
  </si>
  <si>
    <t>Итого:</t>
  </si>
  <si>
    <t xml:space="preserve">Среднедневное </t>
  </si>
  <si>
    <t xml:space="preserve">норма 50 </t>
  </si>
  <si>
    <t>Выполнение %</t>
  </si>
  <si>
    <t>250/5</t>
  </si>
  <si>
    <t xml:space="preserve">Обед </t>
  </si>
  <si>
    <t xml:space="preserve">Итого за день: </t>
  </si>
  <si>
    <t>Всего за день:</t>
  </si>
  <si>
    <t xml:space="preserve">Обед: </t>
  </si>
  <si>
    <t xml:space="preserve">обед </t>
  </si>
  <si>
    <t>250/15</t>
  </si>
  <si>
    <t>Пищевая и энергетическая ценность по цикличному меню с подгарнировкой детей от 12-18 лет</t>
  </si>
  <si>
    <t>Используемая литература:</t>
  </si>
  <si>
    <t>Сборник технологических нормативов, рецептур блюд  и кулинарных изделий для школьных образовательных учреждений, школ-интернатов,</t>
  </si>
  <si>
    <t>детских домов и детских оздоровительных учреждений. Изд. Пермь 2008 г.</t>
  </si>
  <si>
    <t>109/2008</t>
  </si>
  <si>
    <t xml:space="preserve">Каша овсяная "Геркулесовая" жидкая </t>
  </si>
  <si>
    <t xml:space="preserve">Каша ячневая молочная вязкая </t>
  </si>
  <si>
    <t>Итого за день:</t>
  </si>
  <si>
    <t xml:space="preserve">Компот из свежих яблок </t>
  </si>
  <si>
    <t xml:space="preserve">Компот из свежих яблок  </t>
  </si>
  <si>
    <t xml:space="preserve">Суп картофельный с бобовыми </t>
  </si>
  <si>
    <t>7 день</t>
  </si>
  <si>
    <t xml:space="preserve">8 день </t>
  </si>
  <si>
    <t>10 день</t>
  </si>
  <si>
    <t>Примерное меню горячих школьных завтраков и обедов для организации питания детей от 7 до 11 лет (весна)</t>
  </si>
  <si>
    <t>Примерное меню горячих школьных завтраков и обедов для организации питания детей от 12 до 18 лет (весна)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</si>
</sst>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/>
    <xf numFmtId="0" fontId="2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9" xfId="0" applyBorder="1"/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6" fillId="0" borderId="9" xfId="0" applyFont="1" applyBorder="1" applyAlignment="1">
      <alignment horizontal="center" vertical="center"/>
    </xf>
    <xf numFmtId="17" fontId="2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" fontId="6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9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3"/>
  <sheetViews>
    <sheetView zoomScale="130" zoomScaleNormal="130" workbookViewId="0">
      <selection activeCell="E1" sqref="E1"/>
    </sheetView>
  </sheetViews>
  <sheetFormatPr defaultRowHeight="15" x14ac:dyDescent="0.25"/>
  <cols>
    <col min="3" max="3" width="37.42578125" customWidth="1"/>
  </cols>
  <sheetData>
    <row r="1" spans="1:16" x14ac:dyDescent="0.25">
      <c r="A1" s="1"/>
      <c r="B1" s="1"/>
      <c r="C1" s="1"/>
      <c r="D1" s="1" t="s">
        <v>164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 t="s">
        <v>0</v>
      </c>
      <c r="G2" s="1"/>
      <c r="H2" s="1"/>
      <c r="I2" s="2"/>
      <c r="J2" s="1"/>
      <c r="K2" s="1"/>
      <c r="L2" s="1"/>
      <c r="M2" s="1"/>
      <c r="N2" s="1"/>
      <c r="O2" s="1"/>
      <c r="P2" s="1"/>
    </row>
    <row r="3" spans="1:16" x14ac:dyDescent="0.25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/>
      <c r="G3" s="7"/>
      <c r="H3" s="8" t="s">
        <v>6</v>
      </c>
      <c r="I3" s="9"/>
      <c r="J3" s="6" t="s">
        <v>7</v>
      </c>
      <c r="K3" s="6"/>
      <c r="L3" s="7"/>
      <c r="M3" s="10" t="s">
        <v>8</v>
      </c>
      <c r="N3" s="6"/>
      <c r="O3" s="6"/>
      <c r="P3" s="6"/>
    </row>
    <row r="4" spans="1:16" x14ac:dyDescent="0.25">
      <c r="A4" s="11" t="s">
        <v>9</v>
      </c>
      <c r="B4" s="11" t="s">
        <v>10</v>
      </c>
      <c r="C4" s="11"/>
      <c r="D4" s="12" t="s">
        <v>11</v>
      </c>
      <c r="E4" s="13" t="s">
        <v>12</v>
      </c>
      <c r="F4" s="13" t="s">
        <v>13</v>
      </c>
      <c r="G4" s="13" t="s">
        <v>14</v>
      </c>
      <c r="H4" s="12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</row>
    <row r="5" spans="1:16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4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4" t="s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4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5" t="s">
        <v>27</v>
      </c>
      <c r="B11" s="15" t="s">
        <v>28</v>
      </c>
      <c r="C11" s="16" t="s">
        <v>29</v>
      </c>
      <c r="D11" s="17" t="s">
        <v>30</v>
      </c>
      <c r="E11" s="15">
        <v>7.94</v>
      </c>
      <c r="F11" s="15">
        <v>8.2100000000000009</v>
      </c>
      <c r="G11" s="15">
        <v>35.130000000000003</v>
      </c>
      <c r="H11" s="15">
        <v>246.17</v>
      </c>
      <c r="I11" s="15">
        <v>0.14000000000000001</v>
      </c>
      <c r="J11" s="15">
        <v>0.37</v>
      </c>
      <c r="K11" s="15">
        <v>0.02</v>
      </c>
      <c r="L11" s="15">
        <v>0.28999999999999998</v>
      </c>
      <c r="M11" s="15">
        <v>152.83000000000001</v>
      </c>
      <c r="N11" s="15">
        <v>188.12</v>
      </c>
      <c r="O11" s="15">
        <v>37.479999999999997</v>
      </c>
      <c r="P11" s="15">
        <v>2.37</v>
      </c>
    </row>
    <row r="12" spans="1:16" x14ac:dyDescent="0.25">
      <c r="A12" s="15" t="s">
        <v>31</v>
      </c>
      <c r="B12" s="15" t="s">
        <v>32</v>
      </c>
      <c r="C12" s="16" t="s">
        <v>33</v>
      </c>
      <c r="D12" s="17">
        <v>20</v>
      </c>
      <c r="E12" s="15">
        <v>0.2</v>
      </c>
      <c r="F12" s="15">
        <v>14.4</v>
      </c>
      <c r="G12" s="15">
        <v>0.2</v>
      </c>
      <c r="H12" s="15">
        <v>132</v>
      </c>
      <c r="I12" s="15">
        <v>0</v>
      </c>
      <c r="J12" s="15">
        <v>0.56000000000000005</v>
      </c>
      <c r="K12" s="15">
        <v>0</v>
      </c>
      <c r="L12" s="15">
        <v>0.2</v>
      </c>
      <c r="M12" s="15">
        <v>4.4000000000000004</v>
      </c>
      <c r="N12" s="15">
        <v>3.8</v>
      </c>
      <c r="O12" s="15">
        <v>0.6</v>
      </c>
      <c r="P12" s="15">
        <v>0.04</v>
      </c>
    </row>
    <row r="13" spans="1:16" x14ac:dyDescent="0.25">
      <c r="A13" s="15" t="s">
        <v>34</v>
      </c>
      <c r="B13" s="15" t="s">
        <v>35</v>
      </c>
      <c r="C13" s="16" t="s">
        <v>36</v>
      </c>
      <c r="D13" s="18">
        <v>200</v>
      </c>
      <c r="E13" s="15">
        <v>0.12</v>
      </c>
      <c r="F13" s="15">
        <v>0</v>
      </c>
      <c r="G13" s="15">
        <v>12.04</v>
      </c>
      <c r="H13" s="15">
        <v>48.64</v>
      </c>
      <c r="I13" s="15">
        <v>0</v>
      </c>
      <c r="J13" s="15">
        <v>0.02</v>
      </c>
      <c r="K13" s="15">
        <v>0</v>
      </c>
      <c r="L13" s="15">
        <v>0</v>
      </c>
      <c r="M13" s="15">
        <v>4.2699999999999996</v>
      </c>
      <c r="N13" s="15">
        <v>6.43</v>
      </c>
      <c r="O13" s="15">
        <v>3.3</v>
      </c>
      <c r="P13" s="15">
        <v>0.72</v>
      </c>
    </row>
    <row r="14" spans="1:16" x14ac:dyDescent="0.25">
      <c r="A14" s="15" t="s">
        <v>37</v>
      </c>
      <c r="B14" s="15"/>
      <c r="C14" s="16" t="s">
        <v>38</v>
      </c>
      <c r="D14" s="19">
        <v>50</v>
      </c>
      <c r="E14" s="20">
        <v>3.94</v>
      </c>
      <c r="F14" s="20">
        <v>0.4</v>
      </c>
      <c r="G14" s="20">
        <v>26.6</v>
      </c>
      <c r="H14" s="20">
        <v>129.4</v>
      </c>
      <c r="I14" s="20">
        <v>0.06</v>
      </c>
      <c r="J14" s="20">
        <v>0</v>
      </c>
      <c r="K14" s="20">
        <v>0</v>
      </c>
      <c r="L14" s="20">
        <v>0</v>
      </c>
      <c r="M14" s="20">
        <v>10</v>
      </c>
      <c r="N14" s="20">
        <v>32</v>
      </c>
      <c r="O14" s="20">
        <v>7</v>
      </c>
      <c r="P14" s="20">
        <v>0.6</v>
      </c>
    </row>
    <row r="15" spans="1:16" x14ac:dyDescent="0.25">
      <c r="A15" s="36" t="s">
        <v>39</v>
      </c>
      <c r="B15" s="34"/>
      <c r="C15" s="34" t="s">
        <v>54</v>
      </c>
      <c r="D15" s="75">
        <v>25</v>
      </c>
      <c r="E15" s="20">
        <v>1.87</v>
      </c>
      <c r="F15" s="20">
        <v>0.27</v>
      </c>
      <c r="G15" s="20">
        <v>12.12</v>
      </c>
      <c r="H15" s="20">
        <v>59.5</v>
      </c>
      <c r="I15" s="20">
        <v>0.38</v>
      </c>
      <c r="J15" s="20">
        <v>0</v>
      </c>
      <c r="K15" s="20">
        <v>0</v>
      </c>
      <c r="L15" s="20">
        <v>0</v>
      </c>
      <c r="M15" s="20">
        <v>9.57</v>
      </c>
      <c r="N15" s="20">
        <v>44.2</v>
      </c>
      <c r="O15" s="20">
        <v>13.45</v>
      </c>
      <c r="P15" s="20">
        <v>0.75</v>
      </c>
    </row>
    <row r="16" spans="1:16" x14ac:dyDescent="0.25">
      <c r="A16" s="15"/>
      <c r="B16" s="15"/>
      <c r="C16" s="21" t="s">
        <v>40</v>
      </c>
      <c r="D16" s="22">
        <v>500</v>
      </c>
      <c r="E16" s="23">
        <f>SUM(E11:E15)</f>
        <v>14.07</v>
      </c>
      <c r="F16" s="23">
        <f t="shared" ref="F16:O16" si="0">SUM(F11:F15)</f>
        <v>23.279999999999998</v>
      </c>
      <c r="G16" s="23">
        <f t="shared" si="0"/>
        <v>86.09</v>
      </c>
      <c r="H16" s="23">
        <f t="shared" si="0"/>
        <v>615.70999999999992</v>
      </c>
      <c r="I16" s="23">
        <f t="shared" si="0"/>
        <v>0.58000000000000007</v>
      </c>
      <c r="J16" s="23">
        <f t="shared" si="0"/>
        <v>0.95000000000000007</v>
      </c>
      <c r="K16" s="23">
        <f t="shared" si="0"/>
        <v>0.02</v>
      </c>
      <c r="L16" s="23">
        <f t="shared" si="0"/>
        <v>0.49</v>
      </c>
      <c r="M16" s="23">
        <f t="shared" si="0"/>
        <v>181.07000000000002</v>
      </c>
      <c r="N16" s="23">
        <f t="shared" si="0"/>
        <v>274.55</v>
      </c>
      <c r="O16" s="23">
        <f t="shared" si="0"/>
        <v>61.83</v>
      </c>
      <c r="P16" s="23">
        <f>SUM(P11:P15)</f>
        <v>4.4800000000000004</v>
      </c>
    </row>
    <row r="18" spans="1:16" x14ac:dyDescent="0.25">
      <c r="A18" s="1"/>
      <c r="B18" s="14" t="s">
        <v>41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5" t="s">
        <v>27</v>
      </c>
      <c r="B19" s="15" t="s">
        <v>42</v>
      </c>
      <c r="C19" s="16" t="s">
        <v>43</v>
      </c>
      <c r="D19" s="17">
        <v>60</v>
      </c>
      <c r="E19" s="15">
        <v>0.48</v>
      </c>
      <c r="F19" s="15">
        <v>0.06</v>
      </c>
      <c r="G19" s="15">
        <v>1.38</v>
      </c>
      <c r="H19" s="15">
        <v>7.8</v>
      </c>
      <c r="I19" s="15">
        <v>0.01</v>
      </c>
      <c r="J19" s="15">
        <v>3</v>
      </c>
      <c r="K19" s="15">
        <v>0</v>
      </c>
      <c r="L19" s="15">
        <v>0.06</v>
      </c>
      <c r="M19" s="15">
        <v>15</v>
      </c>
      <c r="N19" s="15">
        <v>12</v>
      </c>
      <c r="O19" s="15">
        <v>6</v>
      </c>
      <c r="P19" s="15">
        <v>0.72</v>
      </c>
    </row>
    <row r="20" spans="1:16" x14ac:dyDescent="0.25">
      <c r="A20" s="15" t="s">
        <v>31</v>
      </c>
      <c r="B20" s="15" t="s">
        <v>44</v>
      </c>
      <c r="C20" s="16" t="s">
        <v>45</v>
      </c>
      <c r="D20" s="17">
        <v>200</v>
      </c>
      <c r="E20" s="15">
        <v>4.9800000000000004</v>
      </c>
      <c r="F20" s="15">
        <v>6.57</v>
      </c>
      <c r="G20" s="15">
        <v>14.71</v>
      </c>
      <c r="H20" s="15">
        <v>136.78</v>
      </c>
      <c r="I20" s="15">
        <v>0.12</v>
      </c>
      <c r="J20" s="15">
        <v>6.24</v>
      </c>
      <c r="K20" s="15">
        <v>0.17</v>
      </c>
      <c r="L20" s="15">
        <v>1.23</v>
      </c>
      <c r="M20" s="15">
        <v>45</v>
      </c>
      <c r="N20" s="15">
        <v>110.33</v>
      </c>
      <c r="O20" s="15">
        <v>33.200000000000003</v>
      </c>
      <c r="P20" s="15">
        <v>1.1399999999999999</v>
      </c>
    </row>
    <row r="21" spans="1:16" x14ac:dyDescent="0.25">
      <c r="A21" s="15" t="s">
        <v>34</v>
      </c>
      <c r="B21" s="15" t="s">
        <v>46</v>
      </c>
      <c r="C21" s="16" t="s">
        <v>47</v>
      </c>
      <c r="D21" s="18">
        <v>100</v>
      </c>
      <c r="E21" s="15">
        <v>11.02</v>
      </c>
      <c r="F21" s="15">
        <v>12.45</v>
      </c>
      <c r="G21" s="15">
        <v>7.52</v>
      </c>
      <c r="H21" s="15">
        <v>186.09</v>
      </c>
      <c r="I21" s="15">
        <v>0.05</v>
      </c>
      <c r="J21" s="15">
        <v>0.14000000000000001</v>
      </c>
      <c r="K21" s="15">
        <v>0.03</v>
      </c>
      <c r="L21" s="15">
        <v>0.48</v>
      </c>
      <c r="M21" s="15">
        <v>28.12</v>
      </c>
      <c r="N21" s="15">
        <v>89.25</v>
      </c>
      <c r="O21" s="15">
        <v>13.8</v>
      </c>
      <c r="P21" s="15">
        <v>0.91</v>
      </c>
    </row>
    <row r="22" spans="1:16" x14ac:dyDescent="0.25">
      <c r="A22" s="15" t="s">
        <v>37</v>
      </c>
      <c r="B22" s="15" t="s">
        <v>48</v>
      </c>
      <c r="C22" s="16" t="s">
        <v>49</v>
      </c>
      <c r="D22" s="18">
        <v>150</v>
      </c>
      <c r="E22" s="15">
        <v>5.52</v>
      </c>
      <c r="F22" s="15">
        <v>5.3</v>
      </c>
      <c r="G22" s="15">
        <v>35.33</v>
      </c>
      <c r="H22" s="15">
        <v>211.1</v>
      </c>
      <c r="I22" s="15">
        <v>0.08</v>
      </c>
      <c r="J22" s="15">
        <v>0.05</v>
      </c>
      <c r="K22" s="15">
        <v>0</v>
      </c>
      <c r="L22" s="15">
        <v>0.99</v>
      </c>
      <c r="M22" s="15">
        <v>11.39</v>
      </c>
      <c r="N22" s="15">
        <v>47.15</v>
      </c>
      <c r="O22" s="15">
        <v>17.36</v>
      </c>
      <c r="P22" s="15">
        <v>0.92</v>
      </c>
    </row>
    <row r="23" spans="1:16" x14ac:dyDescent="0.25">
      <c r="A23" s="15" t="s">
        <v>39</v>
      </c>
      <c r="B23" s="15" t="s">
        <v>50</v>
      </c>
      <c r="C23" s="16" t="s">
        <v>51</v>
      </c>
      <c r="D23" s="18">
        <v>200</v>
      </c>
      <c r="E23" s="15">
        <v>1.4</v>
      </c>
      <c r="F23" s="15">
        <v>1.6</v>
      </c>
      <c r="G23" s="15">
        <v>17.350000000000001</v>
      </c>
      <c r="H23" s="15">
        <v>89.32</v>
      </c>
      <c r="I23" s="15">
        <v>0.01</v>
      </c>
      <c r="J23" s="15">
        <v>0.12</v>
      </c>
      <c r="K23" s="15">
        <v>0.01</v>
      </c>
      <c r="L23" s="15">
        <v>0.05</v>
      </c>
      <c r="M23" s="15">
        <v>50.46</v>
      </c>
      <c r="N23" s="15">
        <v>35.49</v>
      </c>
      <c r="O23" s="15">
        <v>5.25</v>
      </c>
      <c r="P23" s="15">
        <v>0.08</v>
      </c>
    </row>
    <row r="24" spans="1:16" x14ac:dyDescent="0.25">
      <c r="A24" s="15" t="s">
        <v>52</v>
      </c>
      <c r="B24" s="15"/>
      <c r="C24" s="16" t="s">
        <v>38</v>
      </c>
      <c r="D24" s="19">
        <v>25</v>
      </c>
      <c r="E24" s="20">
        <v>1.97</v>
      </c>
      <c r="F24" s="20">
        <v>0.2</v>
      </c>
      <c r="G24" s="20">
        <v>13.3</v>
      </c>
      <c r="H24" s="20">
        <v>64.7</v>
      </c>
      <c r="I24" s="20">
        <v>0.03</v>
      </c>
      <c r="J24" s="20">
        <v>0</v>
      </c>
      <c r="K24" s="20">
        <v>0</v>
      </c>
      <c r="L24" s="20">
        <v>0</v>
      </c>
      <c r="M24" s="20">
        <v>5</v>
      </c>
      <c r="N24" s="20">
        <v>16</v>
      </c>
      <c r="O24" s="20">
        <v>3.5</v>
      </c>
      <c r="P24" s="20">
        <v>0.3</v>
      </c>
    </row>
    <row r="25" spans="1:16" x14ac:dyDescent="0.25">
      <c r="A25" s="15" t="s">
        <v>53</v>
      </c>
      <c r="B25" s="15"/>
      <c r="C25" s="16" t="s">
        <v>54</v>
      </c>
      <c r="D25" s="19">
        <v>25</v>
      </c>
      <c r="E25" s="20">
        <v>1.87</v>
      </c>
      <c r="F25" s="20">
        <v>0.27</v>
      </c>
      <c r="G25" s="20">
        <v>12.12</v>
      </c>
      <c r="H25" s="20">
        <v>59.5</v>
      </c>
      <c r="I25" s="20">
        <v>0.38</v>
      </c>
      <c r="J25" s="20">
        <v>0</v>
      </c>
      <c r="K25" s="20">
        <v>0</v>
      </c>
      <c r="L25" s="20">
        <v>0</v>
      </c>
      <c r="M25" s="20">
        <v>9.57</v>
      </c>
      <c r="N25" s="20">
        <v>44.2</v>
      </c>
      <c r="O25" s="20">
        <v>13.45</v>
      </c>
      <c r="P25" s="20">
        <v>0.75</v>
      </c>
    </row>
    <row r="26" spans="1:16" x14ac:dyDescent="0.25">
      <c r="A26" s="15"/>
      <c r="B26" s="15"/>
      <c r="C26" s="21" t="s">
        <v>55</v>
      </c>
      <c r="D26" s="22">
        <v>760</v>
      </c>
      <c r="E26" s="23">
        <f>SUM(E19:E25)</f>
        <v>27.24</v>
      </c>
      <c r="F26" s="23">
        <f t="shared" ref="F26:P26" si="1">SUM(F19:F25)</f>
        <v>26.45</v>
      </c>
      <c r="G26" s="23">
        <f t="shared" si="1"/>
        <v>101.71</v>
      </c>
      <c r="H26" s="23">
        <f t="shared" si="1"/>
        <v>755.29</v>
      </c>
      <c r="I26" s="23">
        <f t="shared" si="1"/>
        <v>0.68</v>
      </c>
      <c r="J26" s="23">
        <f t="shared" si="1"/>
        <v>9.5500000000000007</v>
      </c>
      <c r="K26" s="23">
        <f t="shared" si="1"/>
        <v>0.21000000000000002</v>
      </c>
      <c r="L26" s="23">
        <f t="shared" si="1"/>
        <v>2.8099999999999996</v>
      </c>
      <c r="M26" s="23">
        <f t="shared" si="1"/>
        <v>164.54</v>
      </c>
      <c r="N26" s="23">
        <f t="shared" si="1"/>
        <v>354.41999999999996</v>
      </c>
      <c r="O26" s="23">
        <f t="shared" si="1"/>
        <v>92.56</v>
      </c>
      <c r="P26" s="23">
        <f t="shared" si="1"/>
        <v>4.82</v>
      </c>
    </row>
    <row r="27" spans="1:16" x14ac:dyDescent="0.25">
      <c r="A27" s="61"/>
      <c r="B27" s="61"/>
      <c r="C27" s="62"/>
      <c r="D27" s="76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x14ac:dyDescent="0.25">
      <c r="A28" s="15"/>
      <c r="B28" s="15"/>
      <c r="C28" s="21" t="s">
        <v>145</v>
      </c>
      <c r="D28" s="22"/>
      <c r="E28" s="23">
        <f>E26+E16</f>
        <v>41.31</v>
      </c>
      <c r="F28" s="23">
        <f t="shared" ref="F28:P28" si="2">F26+F16</f>
        <v>49.73</v>
      </c>
      <c r="G28" s="23">
        <f t="shared" si="2"/>
        <v>187.8</v>
      </c>
      <c r="H28" s="23">
        <f t="shared" si="2"/>
        <v>1371</v>
      </c>
      <c r="I28" s="23">
        <f t="shared" si="2"/>
        <v>1.2600000000000002</v>
      </c>
      <c r="J28" s="23">
        <f t="shared" si="2"/>
        <v>10.5</v>
      </c>
      <c r="K28" s="23">
        <f t="shared" si="2"/>
        <v>0.23</v>
      </c>
      <c r="L28" s="23">
        <f t="shared" si="2"/>
        <v>3.3</v>
      </c>
      <c r="M28" s="23">
        <f t="shared" si="2"/>
        <v>345.61</v>
      </c>
      <c r="N28" s="23">
        <f t="shared" si="2"/>
        <v>628.97</v>
      </c>
      <c r="O28" s="23">
        <f t="shared" si="2"/>
        <v>154.38999999999999</v>
      </c>
      <c r="P28" s="23">
        <f t="shared" si="2"/>
        <v>9.3000000000000007</v>
      </c>
    </row>
    <row r="29" spans="1:16" x14ac:dyDescent="0.25">
      <c r="P29">
        <v>2</v>
      </c>
    </row>
    <row r="30" spans="1:16" x14ac:dyDescent="0.25">
      <c r="A30" s="3" t="s">
        <v>1</v>
      </c>
      <c r="B30" s="3" t="s">
        <v>2</v>
      </c>
      <c r="C30" s="4" t="s">
        <v>3</v>
      </c>
      <c r="D30" s="4" t="s">
        <v>4</v>
      </c>
      <c r="E30" s="5" t="s">
        <v>5</v>
      </c>
      <c r="F30" s="6"/>
      <c r="G30" s="7"/>
      <c r="H30" s="8" t="s">
        <v>6</v>
      </c>
      <c r="I30" s="24"/>
      <c r="J30" s="6" t="s">
        <v>7</v>
      </c>
      <c r="K30" s="6"/>
      <c r="L30" s="7"/>
      <c r="M30" s="10" t="s">
        <v>8</v>
      </c>
      <c r="N30" s="6"/>
      <c r="O30" s="6"/>
      <c r="P30" s="6"/>
    </row>
    <row r="31" spans="1:16" x14ac:dyDescent="0.25">
      <c r="A31" s="11" t="s">
        <v>9</v>
      </c>
      <c r="B31" s="11" t="s">
        <v>10</v>
      </c>
      <c r="C31" s="11"/>
      <c r="D31" s="12" t="s">
        <v>11</v>
      </c>
      <c r="E31" s="13" t="s">
        <v>12</v>
      </c>
      <c r="F31" s="13" t="s">
        <v>13</v>
      </c>
      <c r="G31" s="13" t="s">
        <v>14</v>
      </c>
      <c r="H31" s="12" t="s">
        <v>15</v>
      </c>
      <c r="I31" s="13" t="s">
        <v>16</v>
      </c>
      <c r="J31" s="13" t="s">
        <v>17</v>
      </c>
      <c r="K31" s="13" t="s">
        <v>18</v>
      </c>
      <c r="L31" s="13" t="s">
        <v>19</v>
      </c>
      <c r="M31" s="13" t="s">
        <v>20</v>
      </c>
      <c r="N31" s="13" t="s">
        <v>21</v>
      </c>
      <c r="O31" s="13" t="s">
        <v>22</v>
      </c>
      <c r="P31" s="13" t="s">
        <v>23</v>
      </c>
    </row>
    <row r="32" spans="1:16" x14ac:dyDescent="0.25">
      <c r="A32" s="13">
        <v>1</v>
      </c>
      <c r="B32" s="13">
        <v>2</v>
      </c>
      <c r="C32" s="13">
        <v>3</v>
      </c>
      <c r="D32" s="13">
        <v>4</v>
      </c>
      <c r="E32" s="13">
        <v>5</v>
      </c>
      <c r="F32" s="13">
        <v>6</v>
      </c>
      <c r="G32" s="13">
        <v>7</v>
      </c>
      <c r="H32" s="13">
        <v>8</v>
      </c>
      <c r="I32" s="13">
        <v>9</v>
      </c>
      <c r="J32" s="13">
        <v>10</v>
      </c>
      <c r="K32" s="13">
        <v>11</v>
      </c>
      <c r="L32" s="13">
        <v>12</v>
      </c>
      <c r="M32" s="13">
        <v>13</v>
      </c>
      <c r="N32" s="13">
        <v>14</v>
      </c>
      <c r="O32" s="13">
        <v>15</v>
      </c>
      <c r="P32" s="13">
        <v>16</v>
      </c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4" t="s">
        <v>56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4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5" t="s">
        <v>27</v>
      </c>
      <c r="B37" s="25" t="s">
        <v>154</v>
      </c>
      <c r="C37" s="16" t="s">
        <v>155</v>
      </c>
      <c r="D37" s="18" t="s">
        <v>30</v>
      </c>
      <c r="E37" s="20">
        <v>6.33</v>
      </c>
      <c r="F37" s="20">
        <v>8.9</v>
      </c>
      <c r="G37" s="20">
        <v>25.49</v>
      </c>
      <c r="H37" s="20">
        <v>207.38</v>
      </c>
      <c r="I37" s="20">
        <v>0.11</v>
      </c>
      <c r="J37" s="20">
        <v>0.3</v>
      </c>
      <c r="K37" s="20">
        <v>0.01</v>
      </c>
      <c r="L37" s="20">
        <v>0.56000000000000005</v>
      </c>
      <c r="M37" s="20">
        <v>120.42</v>
      </c>
      <c r="N37" s="20">
        <v>152.75</v>
      </c>
      <c r="O37" s="20">
        <v>40.270000000000003</v>
      </c>
      <c r="P37" s="20">
        <v>1.03</v>
      </c>
    </row>
    <row r="38" spans="1:16" x14ac:dyDescent="0.25">
      <c r="A38" s="15" t="s">
        <v>31</v>
      </c>
      <c r="B38" s="15" t="s">
        <v>61</v>
      </c>
      <c r="C38" s="16" t="s">
        <v>158</v>
      </c>
      <c r="D38" s="18">
        <v>200</v>
      </c>
      <c r="E38" s="15">
        <v>0.16</v>
      </c>
      <c r="F38" s="15">
        <v>0</v>
      </c>
      <c r="G38" s="15">
        <v>14.99</v>
      </c>
      <c r="H38" s="15">
        <v>60.64</v>
      </c>
      <c r="I38" s="15">
        <v>0.03</v>
      </c>
      <c r="J38" s="15">
        <v>3.6</v>
      </c>
      <c r="K38" s="15">
        <v>0.14000000000000001</v>
      </c>
      <c r="L38" s="15">
        <v>0.2</v>
      </c>
      <c r="M38" s="15">
        <v>21.5</v>
      </c>
      <c r="N38" s="15">
        <v>22.46</v>
      </c>
      <c r="O38" s="15">
        <v>12.6</v>
      </c>
      <c r="P38" s="15">
        <v>0.65</v>
      </c>
    </row>
    <row r="39" spans="1:16" x14ac:dyDescent="0.25">
      <c r="A39" s="15" t="s">
        <v>34</v>
      </c>
      <c r="B39" s="15"/>
      <c r="C39" s="16" t="s">
        <v>38</v>
      </c>
      <c r="D39" s="18">
        <v>50</v>
      </c>
      <c r="E39" s="15">
        <v>3.94</v>
      </c>
      <c r="F39" s="15">
        <v>0.4</v>
      </c>
      <c r="G39" s="15">
        <v>26.6</v>
      </c>
      <c r="H39" s="15">
        <v>129.4</v>
      </c>
      <c r="I39" s="15">
        <v>0.06</v>
      </c>
      <c r="J39" s="15">
        <v>0</v>
      </c>
      <c r="K39" s="15">
        <v>0</v>
      </c>
      <c r="L39" s="15">
        <v>0</v>
      </c>
      <c r="M39" s="15">
        <v>10</v>
      </c>
      <c r="N39" s="15">
        <v>32</v>
      </c>
      <c r="O39" s="15">
        <v>7</v>
      </c>
      <c r="P39" s="15">
        <v>0.6</v>
      </c>
    </row>
    <row r="40" spans="1:16" x14ac:dyDescent="0.25">
      <c r="A40" s="15" t="s">
        <v>37</v>
      </c>
      <c r="B40" s="15"/>
      <c r="C40" s="16" t="s">
        <v>54</v>
      </c>
      <c r="D40" s="19">
        <v>50</v>
      </c>
      <c r="E40" s="20">
        <v>3.74</v>
      </c>
      <c r="F40" s="20">
        <v>0.54</v>
      </c>
      <c r="G40" s="20">
        <v>24.24</v>
      </c>
      <c r="H40" s="20">
        <v>119</v>
      </c>
      <c r="I40" s="20">
        <v>0.76</v>
      </c>
      <c r="J40" s="20">
        <v>0</v>
      </c>
      <c r="K40" s="20">
        <v>0</v>
      </c>
      <c r="L40" s="20">
        <v>0</v>
      </c>
      <c r="M40" s="20">
        <v>19.14</v>
      </c>
      <c r="N40" s="20">
        <v>88.4</v>
      </c>
      <c r="O40" s="20">
        <v>26.9</v>
      </c>
      <c r="P40" s="20">
        <v>1.5</v>
      </c>
    </row>
    <row r="41" spans="1:16" x14ac:dyDescent="0.25">
      <c r="A41" s="15"/>
      <c r="B41" s="15"/>
      <c r="C41" s="21" t="s">
        <v>40</v>
      </c>
      <c r="D41" s="23">
        <v>505</v>
      </c>
      <c r="E41" s="23">
        <f>SUM(E37:E40)</f>
        <v>14.17</v>
      </c>
      <c r="F41" s="23">
        <f t="shared" ref="F41:P41" si="3">SUM(F37:F40)</f>
        <v>9.84</v>
      </c>
      <c r="G41" s="23">
        <f t="shared" si="3"/>
        <v>91.32</v>
      </c>
      <c r="H41" s="23">
        <f t="shared" si="3"/>
        <v>516.41999999999996</v>
      </c>
      <c r="I41" s="23">
        <f t="shared" si="3"/>
        <v>0.96</v>
      </c>
      <c r="J41" s="23">
        <f t="shared" si="3"/>
        <v>3.9</v>
      </c>
      <c r="K41" s="23">
        <f t="shared" si="3"/>
        <v>0.15000000000000002</v>
      </c>
      <c r="L41" s="23">
        <f t="shared" si="3"/>
        <v>0.76</v>
      </c>
      <c r="M41" s="23">
        <f t="shared" si="3"/>
        <v>171.06</v>
      </c>
      <c r="N41" s="23">
        <f t="shared" si="3"/>
        <v>295.61</v>
      </c>
      <c r="O41" s="23">
        <f t="shared" si="3"/>
        <v>86.77000000000001</v>
      </c>
      <c r="P41" s="23">
        <f t="shared" si="3"/>
        <v>3.7800000000000002</v>
      </c>
    </row>
    <row r="43" spans="1:16" x14ac:dyDescent="0.25">
      <c r="A43" s="1"/>
      <c r="B43" s="14" t="s">
        <v>41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5" t="s">
        <v>27</v>
      </c>
      <c r="B44" s="25" t="s">
        <v>62</v>
      </c>
      <c r="C44" s="16" t="s">
        <v>63</v>
      </c>
      <c r="D44" s="18">
        <v>60</v>
      </c>
      <c r="E44" s="20">
        <v>1.82</v>
      </c>
      <c r="F44" s="20">
        <v>6.83</v>
      </c>
      <c r="G44" s="20">
        <v>6.46</v>
      </c>
      <c r="H44" s="20">
        <v>94.2</v>
      </c>
      <c r="I44" s="20">
        <v>0.04</v>
      </c>
      <c r="J44" s="20">
        <v>6.72</v>
      </c>
      <c r="K44" s="20">
        <v>0.13</v>
      </c>
      <c r="L44" s="20">
        <v>1.39</v>
      </c>
      <c r="M44" s="20">
        <v>11.92</v>
      </c>
      <c r="N44" s="20">
        <v>31.39</v>
      </c>
      <c r="O44" s="20">
        <v>10.029999999999999</v>
      </c>
      <c r="P44" s="20">
        <v>0.44</v>
      </c>
    </row>
    <row r="45" spans="1:16" x14ac:dyDescent="0.25">
      <c r="A45" s="15"/>
      <c r="B45" s="15"/>
      <c r="C45" s="16" t="s">
        <v>64</v>
      </c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5" t="s">
        <v>31</v>
      </c>
      <c r="B46" s="15" t="s">
        <v>65</v>
      </c>
      <c r="C46" s="16" t="s">
        <v>66</v>
      </c>
      <c r="D46" s="18" t="s">
        <v>30</v>
      </c>
      <c r="E46" s="15">
        <v>1.52</v>
      </c>
      <c r="F46" s="15">
        <v>5.33</v>
      </c>
      <c r="G46" s="15">
        <v>8.65</v>
      </c>
      <c r="H46" s="15">
        <v>88.89</v>
      </c>
      <c r="I46" s="15">
        <v>0.03</v>
      </c>
      <c r="J46" s="15">
        <v>8.69</v>
      </c>
      <c r="K46" s="15">
        <v>0.01</v>
      </c>
      <c r="L46" s="15">
        <v>2.04</v>
      </c>
      <c r="M46" s="15">
        <v>38.26</v>
      </c>
      <c r="N46" s="15">
        <v>41.42</v>
      </c>
      <c r="O46" s="15">
        <v>31.7</v>
      </c>
      <c r="P46" s="15">
        <v>0.84</v>
      </c>
    </row>
    <row r="47" spans="1:16" x14ac:dyDescent="0.25">
      <c r="A47" s="15" t="s">
        <v>34</v>
      </c>
      <c r="B47" s="15" t="s">
        <v>67</v>
      </c>
      <c r="C47" s="16" t="s">
        <v>68</v>
      </c>
      <c r="D47" s="18">
        <v>110</v>
      </c>
      <c r="E47" s="15">
        <v>13.53</v>
      </c>
      <c r="F47" s="15">
        <v>5.28</v>
      </c>
      <c r="G47" s="15">
        <v>0.47</v>
      </c>
      <c r="H47" s="15">
        <v>110.11</v>
      </c>
      <c r="I47" s="15">
        <v>0.06</v>
      </c>
      <c r="J47" s="15">
        <v>0.32</v>
      </c>
      <c r="K47" s="15">
        <v>0.01</v>
      </c>
      <c r="L47" s="15">
        <v>1.19</v>
      </c>
      <c r="M47" s="15">
        <v>20.9</v>
      </c>
      <c r="N47" s="15">
        <v>155.09</v>
      </c>
      <c r="O47" s="15">
        <v>21.89</v>
      </c>
      <c r="P47" s="15">
        <v>0.54</v>
      </c>
    </row>
    <row r="48" spans="1:16" x14ac:dyDescent="0.25">
      <c r="A48" s="15" t="s">
        <v>37</v>
      </c>
      <c r="B48" s="15" t="s">
        <v>69</v>
      </c>
      <c r="C48" s="16" t="s">
        <v>70</v>
      </c>
      <c r="D48" s="18">
        <v>150</v>
      </c>
      <c r="E48" s="15">
        <v>3.89</v>
      </c>
      <c r="F48" s="15">
        <v>5.09</v>
      </c>
      <c r="G48" s="15">
        <v>40.28</v>
      </c>
      <c r="H48" s="15">
        <v>225.18</v>
      </c>
      <c r="I48" s="15">
        <v>0.03</v>
      </c>
      <c r="J48" s="15">
        <v>0.2</v>
      </c>
      <c r="K48" s="15">
        <v>0</v>
      </c>
      <c r="L48" s="15">
        <v>0.28999999999999998</v>
      </c>
      <c r="M48" s="15">
        <v>3.32</v>
      </c>
      <c r="N48" s="15">
        <v>39.71</v>
      </c>
      <c r="O48" s="15">
        <v>10.11</v>
      </c>
      <c r="P48" s="15">
        <v>0.53</v>
      </c>
    </row>
    <row r="49" spans="1:16" x14ac:dyDescent="0.25">
      <c r="A49" s="15" t="s">
        <v>39</v>
      </c>
      <c r="B49" s="15" t="s">
        <v>71</v>
      </c>
      <c r="C49" s="16" t="s">
        <v>72</v>
      </c>
      <c r="D49" s="18" t="s">
        <v>30</v>
      </c>
      <c r="E49" s="15">
        <v>7.0000000000000007E-2</v>
      </c>
      <c r="F49" s="15">
        <v>0.01</v>
      </c>
      <c r="G49" s="15">
        <v>15.31</v>
      </c>
      <c r="H49" s="15">
        <v>61.62</v>
      </c>
      <c r="I49" s="15">
        <v>0</v>
      </c>
      <c r="J49" s="15">
        <v>2.9</v>
      </c>
      <c r="K49" s="15">
        <v>0</v>
      </c>
      <c r="L49" s="15">
        <v>0.01</v>
      </c>
      <c r="M49" s="15">
        <v>8.0500000000000007</v>
      </c>
      <c r="N49" s="15">
        <v>9.7899999999999991</v>
      </c>
      <c r="O49" s="15">
        <v>5.24</v>
      </c>
      <c r="P49" s="15">
        <v>0.9</v>
      </c>
    </row>
    <row r="50" spans="1:16" x14ac:dyDescent="0.25">
      <c r="A50" s="15" t="s">
        <v>52</v>
      </c>
      <c r="B50" s="15"/>
      <c r="C50" s="16" t="s">
        <v>38</v>
      </c>
      <c r="D50" s="19">
        <v>50</v>
      </c>
      <c r="E50" s="20">
        <v>3.94</v>
      </c>
      <c r="F50" s="20">
        <v>0.4</v>
      </c>
      <c r="G50" s="20">
        <v>26.6</v>
      </c>
      <c r="H50" s="20">
        <v>129.4</v>
      </c>
      <c r="I50" s="20">
        <v>0.06</v>
      </c>
      <c r="J50" s="20">
        <v>0</v>
      </c>
      <c r="K50" s="20">
        <v>0</v>
      </c>
      <c r="L50" s="20">
        <v>0</v>
      </c>
      <c r="M50" s="20">
        <v>10</v>
      </c>
      <c r="N50" s="20">
        <v>32</v>
      </c>
      <c r="O50" s="20">
        <v>7</v>
      </c>
      <c r="P50" s="20">
        <v>0.6</v>
      </c>
    </row>
    <row r="51" spans="1:16" x14ac:dyDescent="0.25">
      <c r="A51" s="15" t="s">
        <v>53</v>
      </c>
      <c r="B51" s="15"/>
      <c r="C51" s="16" t="s">
        <v>54</v>
      </c>
      <c r="D51" s="19">
        <v>25</v>
      </c>
      <c r="E51" s="20">
        <v>1.87</v>
      </c>
      <c r="F51" s="20">
        <v>0.27</v>
      </c>
      <c r="G51" s="20">
        <v>12.12</v>
      </c>
      <c r="H51" s="20">
        <v>59.5</v>
      </c>
      <c r="I51" s="20">
        <v>0.38</v>
      </c>
      <c r="J51" s="20">
        <v>0</v>
      </c>
      <c r="K51" s="20">
        <v>0</v>
      </c>
      <c r="L51" s="20">
        <v>0</v>
      </c>
      <c r="M51" s="20">
        <v>9.57</v>
      </c>
      <c r="N51" s="20">
        <v>44.2</v>
      </c>
      <c r="O51" s="20">
        <v>13.45</v>
      </c>
      <c r="P51" s="20">
        <v>0.75</v>
      </c>
    </row>
    <row r="52" spans="1:16" x14ac:dyDescent="0.25">
      <c r="A52" s="15"/>
      <c r="B52" s="15"/>
      <c r="C52" s="21" t="s">
        <v>55</v>
      </c>
      <c r="D52" s="23">
        <v>805</v>
      </c>
      <c r="E52" s="23">
        <f>SUM(E44:E51)</f>
        <v>26.64</v>
      </c>
      <c r="F52" s="23">
        <f t="shared" ref="F52:P52" si="4">SUM(F44:F51)</f>
        <v>23.21</v>
      </c>
      <c r="G52" s="23">
        <f t="shared" si="4"/>
        <v>109.89000000000001</v>
      </c>
      <c r="H52" s="23">
        <f t="shared" si="4"/>
        <v>768.9</v>
      </c>
      <c r="I52" s="23">
        <f t="shared" si="4"/>
        <v>0.6</v>
      </c>
      <c r="J52" s="23">
        <f t="shared" si="4"/>
        <v>18.829999999999998</v>
      </c>
      <c r="K52" s="23">
        <f t="shared" si="4"/>
        <v>0.15000000000000002</v>
      </c>
      <c r="L52" s="23">
        <f t="shared" si="4"/>
        <v>4.919999999999999</v>
      </c>
      <c r="M52" s="23">
        <f t="shared" si="4"/>
        <v>102.01999999999998</v>
      </c>
      <c r="N52" s="23">
        <f t="shared" si="4"/>
        <v>353.6</v>
      </c>
      <c r="O52" s="23">
        <f t="shared" si="4"/>
        <v>99.419999999999987</v>
      </c>
      <c r="P52" s="23">
        <f t="shared" si="4"/>
        <v>4.5999999999999996</v>
      </c>
    </row>
    <row r="53" spans="1:16" x14ac:dyDescent="0.25">
      <c r="A53" s="61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x14ac:dyDescent="0.25">
      <c r="A54" s="15"/>
      <c r="B54" s="15"/>
      <c r="C54" s="21" t="s">
        <v>145</v>
      </c>
      <c r="D54" s="23"/>
      <c r="E54" s="23">
        <f>E41+E52</f>
        <v>40.81</v>
      </c>
      <c r="F54" s="23">
        <f t="shared" ref="F54:O54" si="5">F41+F52</f>
        <v>33.049999999999997</v>
      </c>
      <c r="G54" s="23">
        <f t="shared" si="5"/>
        <v>201.21</v>
      </c>
      <c r="H54" s="23">
        <f t="shared" si="5"/>
        <v>1285.32</v>
      </c>
      <c r="I54" s="23">
        <f t="shared" si="5"/>
        <v>1.56</v>
      </c>
      <c r="J54" s="23">
        <f t="shared" si="5"/>
        <v>22.729999999999997</v>
      </c>
      <c r="K54" s="23">
        <f t="shared" si="5"/>
        <v>0.30000000000000004</v>
      </c>
      <c r="L54" s="23">
        <f t="shared" si="5"/>
        <v>5.6799999999999988</v>
      </c>
      <c r="M54" s="23">
        <f t="shared" si="5"/>
        <v>273.08</v>
      </c>
      <c r="N54" s="23">
        <f t="shared" si="5"/>
        <v>649.21</v>
      </c>
      <c r="O54" s="23">
        <f t="shared" si="5"/>
        <v>186.19</v>
      </c>
      <c r="P54" s="23">
        <f>P41+P52</f>
        <v>8.379999999999999</v>
      </c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P56">
        <v>3</v>
      </c>
    </row>
    <row r="58" spans="1:16" x14ac:dyDescent="0.25">
      <c r="A58" s="3" t="s">
        <v>1</v>
      </c>
      <c r="B58" s="3" t="s">
        <v>2</v>
      </c>
      <c r="C58" s="4" t="s">
        <v>3</v>
      </c>
      <c r="D58" s="4" t="s">
        <v>4</v>
      </c>
      <c r="E58" s="5" t="s">
        <v>5</v>
      </c>
      <c r="F58" s="6"/>
      <c r="G58" s="7"/>
      <c r="H58" s="8" t="s">
        <v>6</v>
      </c>
      <c r="I58" s="24"/>
      <c r="J58" s="6" t="s">
        <v>7</v>
      </c>
      <c r="K58" s="6"/>
      <c r="L58" s="7"/>
      <c r="M58" s="10" t="s">
        <v>8</v>
      </c>
      <c r="N58" s="6"/>
      <c r="O58" s="6"/>
      <c r="P58" s="6"/>
    </row>
    <row r="59" spans="1:16" x14ac:dyDescent="0.25">
      <c r="A59" s="11" t="s">
        <v>9</v>
      </c>
      <c r="B59" s="11" t="s">
        <v>10</v>
      </c>
      <c r="C59" s="11"/>
      <c r="D59" s="12" t="s">
        <v>11</v>
      </c>
      <c r="E59" s="13" t="s">
        <v>12</v>
      </c>
      <c r="F59" s="13" t="s">
        <v>13</v>
      </c>
      <c r="G59" s="13" t="s">
        <v>14</v>
      </c>
      <c r="H59" s="12" t="s">
        <v>15</v>
      </c>
      <c r="I59" s="13" t="s">
        <v>16</v>
      </c>
      <c r="J59" s="13" t="s">
        <v>17</v>
      </c>
      <c r="K59" s="13" t="s">
        <v>18</v>
      </c>
      <c r="L59" s="13" t="s">
        <v>19</v>
      </c>
      <c r="M59" s="13" t="s">
        <v>20</v>
      </c>
      <c r="N59" s="13" t="s">
        <v>21</v>
      </c>
      <c r="O59" s="13" t="s">
        <v>22</v>
      </c>
      <c r="P59" s="13" t="s">
        <v>23</v>
      </c>
    </row>
    <row r="60" spans="1:16" x14ac:dyDescent="0.25">
      <c r="A60" s="13">
        <v>1</v>
      </c>
      <c r="B60" s="13">
        <v>2</v>
      </c>
      <c r="C60" s="13">
        <v>3</v>
      </c>
      <c r="D60" s="13">
        <v>4</v>
      </c>
      <c r="E60" s="13">
        <v>5</v>
      </c>
      <c r="F60" s="13">
        <v>6</v>
      </c>
      <c r="G60" s="13">
        <v>7</v>
      </c>
      <c r="H60" s="13">
        <v>8</v>
      </c>
      <c r="I60" s="13">
        <v>9</v>
      </c>
      <c r="J60" s="13">
        <v>10</v>
      </c>
      <c r="K60" s="13">
        <v>11</v>
      </c>
      <c r="L60" s="13">
        <v>12</v>
      </c>
      <c r="M60" s="13">
        <v>13</v>
      </c>
      <c r="N60" s="13">
        <v>14</v>
      </c>
      <c r="O60" s="13">
        <v>15</v>
      </c>
      <c r="P60" s="13">
        <v>16</v>
      </c>
    </row>
    <row r="61" spans="1:16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4" t="s">
        <v>73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4" t="s">
        <v>26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5" t="s">
        <v>27</v>
      </c>
      <c r="B65" s="25" t="s">
        <v>74</v>
      </c>
      <c r="C65" s="16" t="s">
        <v>75</v>
      </c>
      <c r="D65" s="18" t="s">
        <v>30</v>
      </c>
      <c r="E65" s="20">
        <v>6.04</v>
      </c>
      <c r="F65" s="20">
        <v>7.27</v>
      </c>
      <c r="G65" s="20">
        <v>34.29</v>
      </c>
      <c r="H65" s="20">
        <v>227.16</v>
      </c>
      <c r="I65" s="20">
        <v>0.13</v>
      </c>
      <c r="J65" s="20">
        <v>0.28999999999999998</v>
      </c>
      <c r="K65" s="20">
        <v>0.02</v>
      </c>
      <c r="L65" s="20">
        <v>0.17</v>
      </c>
      <c r="M65" s="20">
        <v>111.22</v>
      </c>
      <c r="N65" s="20">
        <v>145</v>
      </c>
      <c r="O65" s="20">
        <v>35.590000000000003</v>
      </c>
      <c r="P65" s="20">
        <v>2.4900000000000002</v>
      </c>
    </row>
    <row r="66" spans="1:16" x14ac:dyDescent="0.25">
      <c r="A66" s="15" t="s">
        <v>31</v>
      </c>
      <c r="B66" s="20" t="s">
        <v>71</v>
      </c>
      <c r="C66" s="27" t="s">
        <v>72</v>
      </c>
      <c r="D66" s="19" t="s">
        <v>30</v>
      </c>
      <c r="E66" s="20">
        <v>7.0000000000000007E-2</v>
      </c>
      <c r="F66" s="20">
        <v>0.01</v>
      </c>
      <c r="G66" s="20">
        <v>15.31</v>
      </c>
      <c r="H66" s="20">
        <v>61.62</v>
      </c>
      <c r="I66" s="20">
        <v>0</v>
      </c>
      <c r="J66" s="20">
        <v>2.9</v>
      </c>
      <c r="K66" s="20">
        <v>0</v>
      </c>
      <c r="L66" s="20">
        <v>0.01</v>
      </c>
      <c r="M66" s="20">
        <v>8.0500000000000007</v>
      </c>
      <c r="N66" s="20">
        <v>9.7899999999999991</v>
      </c>
      <c r="O66" s="20">
        <v>5.24</v>
      </c>
      <c r="P66" s="20">
        <v>0.9</v>
      </c>
    </row>
    <row r="67" spans="1:16" x14ac:dyDescent="0.25">
      <c r="A67" s="15" t="s">
        <v>34</v>
      </c>
      <c r="B67" s="20" t="s">
        <v>76</v>
      </c>
      <c r="C67" s="27" t="s">
        <v>77</v>
      </c>
      <c r="D67" s="19">
        <v>25</v>
      </c>
      <c r="E67" s="20">
        <v>5.8</v>
      </c>
      <c r="F67" s="20">
        <v>7.38</v>
      </c>
      <c r="G67" s="20">
        <v>0</v>
      </c>
      <c r="H67" s="20">
        <v>91</v>
      </c>
      <c r="I67" s="20">
        <v>0.01</v>
      </c>
      <c r="J67" s="20">
        <v>0.4</v>
      </c>
      <c r="K67" s="20">
        <v>7.0000000000000007E-2</v>
      </c>
      <c r="L67" s="20">
        <v>0.1</v>
      </c>
      <c r="M67" s="20">
        <v>250</v>
      </c>
      <c r="N67" s="20">
        <v>135</v>
      </c>
      <c r="O67" s="20">
        <v>12.5</v>
      </c>
      <c r="P67" s="20">
        <v>0.28000000000000003</v>
      </c>
    </row>
    <row r="68" spans="1:16" x14ac:dyDescent="0.25">
      <c r="A68" s="15" t="s">
        <v>37</v>
      </c>
      <c r="B68" s="15"/>
      <c r="C68" s="16" t="s">
        <v>38</v>
      </c>
      <c r="D68" s="19">
        <v>50</v>
      </c>
      <c r="E68" s="15">
        <v>3.94</v>
      </c>
      <c r="F68" s="15">
        <v>0.4</v>
      </c>
      <c r="G68" s="15">
        <v>26.6</v>
      </c>
      <c r="H68" s="15">
        <v>129.4</v>
      </c>
      <c r="I68" s="15">
        <v>0.06</v>
      </c>
      <c r="J68" s="15">
        <v>0</v>
      </c>
      <c r="K68" s="15">
        <v>0</v>
      </c>
      <c r="L68" s="15">
        <v>0</v>
      </c>
      <c r="M68" s="15">
        <v>10</v>
      </c>
      <c r="N68" s="15">
        <v>32</v>
      </c>
      <c r="O68" s="15">
        <v>7</v>
      </c>
      <c r="P68" s="15">
        <v>0.6</v>
      </c>
    </row>
    <row r="69" spans="1:16" x14ac:dyDescent="0.25">
      <c r="A69" s="15" t="s">
        <v>39</v>
      </c>
      <c r="B69" s="15"/>
      <c r="C69" s="16" t="s">
        <v>54</v>
      </c>
      <c r="D69" s="19">
        <v>25</v>
      </c>
      <c r="E69" s="20">
        <v>1.87</v>
      </c>
      <c r="F69" s="20">
        <v>0.27</v>
      </c>
      <c r="G69" s="20">
        <v>12.12</v>
      </c>
      <c r="H69" s="20">
        <v>59.5</v>
      </c>
      <c r="I69" s="20">
        <v>0.38</v>
      </c>
      <c r="J69" s="20">
        <v>0</v>
      </c>
      <c r="K69" s="20">
        <v>0</v>
      </c>
      <c r="L69" s="20">
        <v>0</v>
      </c>
      <c r="M69" s="20">
        <v>9.57</v>
      </c>
      <c r="N69" s="20">
        <v>44.2</v>
      </c>
      <c r="O69" s="20">
        <v>13.45</v>
      </c>
      <c r="P69" s="20">
        <v>0.75</v>
      </c>
    </row>
    <row r="70" spans="1:16" x14ac:dyDescent="0.25">
      <c r="A70" s="15"/>
      <c r="B70" s="15"/>
      <c r="C70" s="21" t="s">
        <v>40</v>
      </c>
      <c r="D70" s="23">
        <v>510</v>
      </c>
      <c r="E70" s="23">
        <f>SUM(E65:E69)</f>
        <v>17.72</v>
      </c>
      <c r="F70" s="23">
        <f t="shared" ref="F70:P70" si="6">SUM(F65:F69)</f>
        <v>15.33</v>
      </c>
      <c r="G70" s="23">
        <f t="shared" si="6"/>
        <v>88.320000000000007</v>
      </c>
      <c r="H70" s="23">
        <f t="shared" si="6"/>
        <v>568.67999999999995</v>
      </c>
      <c r="I70" s="23">
        <f t="shared" si="6"/>
        <v>0.58000000000000007</v>
      </c>
      <c r="J70" s="23">
        <f t="shared" si="6"/>
        <v>3.59</v>
      </c>
      <c r="K70" s="23">
        <f t="shared" si="6"/>
        <v>9.0000000000000011E-2</v>
      </c>
      <c r="L70" s="23">
        <f t="shared" si="6"/>
        <v>0.28000000000000003</v>
      </c>
      <c r="M70" s="23">
        <f t="shared" si="6"/>
        <v>388.84</v>
      </c>
      <c r="N70" s="23">
        <f t="shared" si="6"/>
        <v>365.98999999999995</v>
      </c>
      <c r="O70" s="23">
        <f t="shared" si="6"/>
        <v>73.78</v>
      </c>
      <c r="P70" s="23">
        <f t="shared" si="6"/>
        <v>5.0199999999999996</v>
      </c>
    </row>
    <row r="72" spans="1:16" x14ac:dyDescent="0.25">
      <c r="A72" s="1"/>
      <c r="B72" s="14" t="s">
        <v>41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5" t="s">
        <v>27</v>
      </c>
      <c r="B73" s="25" t="s">
        <v>78</v>
      </c>
      <c r="C73" s="16" t="s">
        <v>79</v>
      </c>
      <c r="D73" s="18">
        <v>60</v>
      </c>
      <c r="E73" s="20">
        <v>0.76</v>
      </c>
      <c r="F73" s="20">
        <v>6.08</v>
      </c>
      <c r="G73" s="20">
        <v>4.99</v>
      </c>
      <c r="H73" s="20">
        <v>77.56</v>
      </c>
      <c r="I73" s="20">
        <v>0.02</v>
      </c>
      <c r="J73" s="20">
        <v>1.41</v>
      </c>
      <c r="K73" s="20">
        <v>0.06</v>
      </c>
      <c r="L73" s="20">
        <v>2.72</v>
      </c>
      <c r="M73" s="20">
        <v>12.15</v>
      </c>
      <c r="N73" s="20">
        <v>19.010000000000002</v>
      </c>
      <c r="O73" s="20">
        <v>9.73</v>
      </c>
      <c r="P73" s="20">
        <v>0.4</v>
      </c>
    </row>
    <row r="74" spans="1:16" x14ac:dyDescent="0.25">
      <c r="A74" s="15" t="s">
        <v>31</v>
      </c>
      <c r="B74" s="20" t="s">
        <v>80</v>
      </c>
      <c r="C74" s="27" t="s">
        <v>81</v>
      </c>
      <c r="D74" s="19" t="s">
        <v>30</v>
      </c>
      <c r="E74" s="20">
        <v>4.0199999999999996</v>
      </c>
      <c r="F74" s="20">
        <v>9.0399999999999991</v>
      </c>
      <c r="G74" s="20">
        <v>25.9</v>
      </c>
      <c r="H74" s="20">
        <v>119.6</v>
      </c>
      <c r="I74" s="20">
        <v>0.08</v>
      </c>
      <c r="J74" s="20">
        <v>13.42</v>
      </c>
      <c r="K74" s="20">
        <v>0.02</v>
      </c>
      <c r="L74" s="20">
        <v>1.94</v>
      </c>
      <c r="M74" s="20">
        <v>22.16</v>
      </c>
      <c r="N74" s="20">
        <v>52.6</v>
      </c>
      <c r="O74" s="20">
        <v>26.04</v>
      </c>
      <c r="P74" s="20">
        <v>0.82</v>
      </c>
    </row>
    <row r="75" spans="1:16" x14ac:dyDescent="0.25">
      <c r="A75" s="15" t="s">
        <v>34</v>
      </c>
      <c r="B75" s="20" t="s">
        <v>82</v>
      </c>
      <c r="C75" s="27" t="s">
        <v>83</v>
      </c>
      <c r="D75" s="19">
        <v>100</v>
      </c>
      <c r="E75" s="20">
        <v>12.63</v>
      </c>
      <c r="F75" s="20">
        <v>13.54</v>
      </c>
      <c r="G75" s="20">
        <v>9.16</v>
      </c>
      <c r="H75" s="20">
        <v>208.6</v>
      </c>
      <c r="I75" s="20">
        <v>0.04</v>
      </c>
      <c r="J75" s="20">
        <v>0.02</v>
      </c>
      <c r="K75" s="20">
        <v>0</v>
      </c>
      <c r="L75" s="20">
        <v>0.49</v>
      </c>
      <c r="M75" s="20">
        <v>9.24</v>
      </c>
      <c r="N75" s="20">
        <v>89.63</v>
      </c>
      <c r="O75" s="20">
        <v>16.5</v>
      </c>
      <c r="P75" s="20">
        <v>0.72</v>
      </c>
    </row>
    <row r="76" spans="1:16" x14ac:dyDescent="0.25">
      <c r="A76" s="15" t="s">
        <v>37</v>
      </c>
      <c r="B76" s="15" t="s">
        <v>84</v>
      </c>
      <c r="C76" s="16" t="s">
        <v>85</v>
      </c>
      <c r="D76" s="19">
        <v>150</v>
      </c>
      <c r="E76" s="20">
        <v>8.73</v>
      </c>
      <c r="F76" s="20">
        <v>5.43</v>
      </c>
      <c r="G76" s="20">
        <v>45</v>
      </c>
      <c r="H76" s="20">
        <v>263.81</v>
      </c>
      <c r="I76" s="20">
        <v>0.21</v>
      </c>
      <c r="J76" s="20">
        <v>0.2</v>
      </c>
      <c r="K76" s="20">
        <v>0</v>
      </c>
      <c r="L76" s="20">
        <v>0.48</v>
      </c>
      <c r="M76" s="20">
        <v>38.64</v>
      </c>
      <c r="N76" s="20">
        <v>202.76</v>
      </c>
      <c r="O76" s="20">
        <v>52.94</v>
      </c>
      <c r="P76" s="20">
        <v>4.49</v>
      </c>
    </row>
    <row r="77" spans="1:16" x14ac:dyDescent="0.25">
      <c r="A77" s="15" t="s">
        <v>39</v>
      </c>
      <c r="B77" s="15" t="s">
        <v>86</v>
      </c>
      <c r="C77" s="16" t="s">
        <v>87</v>
      </c>
      <c r="D77" s="19">
        <v>200</v>
      </c>
      <c r="E77" s="20">
        <v>0.56000000000000005</v>
      </c>
      <c r="F77" s="20">
        <v>0</v>
      </c>
      <c r="G77" s="20">
        <v>27.89</v>
      </c>
      <c r="H77" s="20">
        <v>113.79</v>
      </c>
      <c r="I77" s="20">
        <v>0.01</v>
      </c>
      <c r="J77" s="20">
        <v>0.15</v>
      </c>
      <c r="K77" s="20">
        <v>0.01</v>
      </c>
      <c r="L77" s="20">
        <v>1.68</v>
      </c>
      <c r="M77" s="20">
        <v>56.45</v>
      </c>
      <c r="N77" s="20">
        <v>18.309999999999999</v>
      </c>
      <c r="O77" s="20">
        <v>6.86</v>
      </c>
      <c r="P77" s="20">
        <v>1.59</v>
      </c>
    </row>
    <row r="78" spans="1:16" x14ac:dyDescent="0.25">
      <c r="A78" s="15" t="s">
        <v>52</v>
      </c>
      <c r="B78" s="15"/>
      <c r="C78" s="16" t="s">
        <v>38</v>
      </c>
      <c r="D78" s="19">
        <v>25</v>
      </c>
      <c r="E78" s="20">
        <v>1.97</v>
      </c>
      <c r="F78" s="20">
        <v>0.2</v>
      </c>
      <c r="G78" s="20">
        <v>13.3</v>
      </c>
      <c r="H78" s="20">
        <v>64.7</v>
      </c>
      <c r="I78" s="20">
        <v>0.03</v>
      </c>
      <c r="J78" s="20">
        <v>0</v>
      </c>
      <c r="K78" s="20">
        <v>0</v>
      </c>
      <c r="L78" s="20">
        <v>0</v>
      </c>
      <c r="M78" s="20">
        <v>5</v>
      </c>
      <c r="N78" s="20">
        <v>16</v>
      </c>
      <c r="O78" s="20">
        <v>3.5</v>
      </c>
      <c r="P78" s="20">
        <v>0.3</v>
      </c>
    </row>
    <row r="79" spans="1:16" x14ac:dyDescent="0.25">
      <c r="A79" s="15" t="s">
        <v>53</v>
      </c>
      <c r="B79" s="15"/>
      <c r="C79" s="16" t="s">
        <v>54</v>
      </c>
      <c r="D79" s="19">
        <v>25</v>
      </c>
      <c r="E79" s="20">
        <v>1.87</v>
      </c>
      <c r="F79" s="20">
        <v>0.27</v>
      </c>
      <c r="G79" s="20">
        <v>12.12</v>
      </c>
      <c r="H79" s="20">
        <v>59.5</v>
      </c>
      <c r="I79" s="20">
        <v>0.38</v>
      </c>
      <c r="J79" s="20">
        <v>0</v>
      </c>
      <c r="K79" s="20">
        <v>0</v>
      </c>
      <c r="L79" s="20">
        <v>0</v>
      </c>
      <c r="M79" s="20">
        <v>9.57</v>
      </c>
      <c r="N79" s="20">
        <v>44.2</v>
      </c>
      <c r="O79" s="20">
        <v>13.45</v>
      </c>
      <c r="P79" s="20">
        <v>0.75</v>
      </c>
    </row>
    <row r="80" spans="1:16" x14ac:dyDescent="0.25">
      <c r="A80" s="15"/>
      <c r="B80" s="15"/>
      <c r="C80" s="21" t="s">
        <v>55</v>
      </c>
      <c r="D80" s="23">
        <v>765</v>
      </c>
      <c r="E80" s="23">
        <f>SUM(E73:E79)</f>
        <v>30.54</v>
      </c>
      <c r="F80" s="23">
        <f t="shared" ref="F80:P80" si="7">SUM(F73:F79)</f>
        <v>34.56</v>
      </c>
      <c r="G80" s="23">
        <f t="shared" si="7"/>
        <v>138.35999999999999</v>
      </c>
      <c r="H80" s="23">
        <f t="shared" si="7"/>
        <v>907.56</v>
      </c>
      <c r="I80" s="23">
        <f t="shared" si="7"/>
        <v>0.77</v>
      </c>
      <c r="J80" s="23">
        <f t="shared" si="7"/>
        <v>15.2</v>
      </c>
      <c r="K80" s="23">
        <f t="shared" si="7"/>
        <v>0.09</v>
      </c>
      <c r="L80" s="23">
        <f t="shared" si="7"/>
        <v>7.3100000000000005</v>
      </c>
      <c r="M80" s="23">
        <f t="shared" si="7"/>
        <v>153.20999999999998</v>
      </c>
      <c r="N80" s="23">
        <f t="shared" si="7"/>
        <v>442.51</v>
      </c>
      <c r="O80" s="23">
        <f t="shared" si="7"/>
        <v>129.01999999999998</v>
      </c>
      <c r="P80" s="23">
        <f t="shared" si="7"/>
        <v>9.07</v>
      </c>
    </row>
    <row r="81" spans="1:16" x14ac:dyDescent="0.25">
      <c r="A81" s="61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x14ac:dyDescent="0.25">
      <c r="A82" s="15"/>
      <c r="B82" s="15"/>
      <c r="C82" s="21" t="s">
        <v>145</v>
      </c>
      <c r="D82" s="23"/>
      <c r="E82" s="23">
        <f>E80+E70</f>
        <v>48.26</v>
      </c>
      <c r="F82" s="23">
        <f t="shared" ref="F82:P82" si="8">F80+F70</f>
        <v>49.89</v>
      </c>
      <c r="G82" s="23">
        <f t="shared" si="8"/>
        <v>226.68</v>
      </c>
      <c r="H82" s="23">
        <f t="shared" si="8"/>
        <v>1476.2399999999998</v>
      </c>
      <c r="I82" s="23">
        <f t="shared" si="8"/>
        <v>1.35</v>
      </c>
      <c r="J82" s="23">
        <f t="shared" si="8"/>
        <v>18.79</v>
      </c>
      <c r="K82" s="23">
        <f t="shared" si="8"/>
        <v>0.18</v>
      </c>
      <c r="L82" s="23">
        <f t="shared" si="8"/>
        <v>7.5900000000000007</v>
      </c>
      <c r="M82" s="23">
        <f t="shared" si="8"/>
        <v>542.04999999999995</v>
      </c>
      <c r="N82" s="23">
        <f t="shared" si="8"/>
        <v>808.5</v>
      </c>
      <c r="O82" s="23">
        <f t="shared" si="8"/>
        <v>202.79999999999998</v>
      </c>
      <c r="P82" s="23">
        <f t="shared" si="8"/>
        <v>14.09</v>
      </c>
    </row>
    <row r="84" spans="1:16" x14ac:dyDescent="0.25">
      <c r="P84" s="28">
        <v>4</v>
      </c>
    </row>
    <row r="86" spans="1:16" x14ac:dyDescent="0.25">
      <c r="A86" s="3" t="s">
        <v>1</v>
      </c>
      <c r="B86" s="3" t="s">
        <v>2</v>
      </c>
      <c r="C86" s="4" t="s">
        <v>3</v>
      </c>
      <c r="D86" s="4" t="s">
        <v>4</v>
      </c>
      <c r="E86" s="5" t="s">
        <v>5</v>
      </c>
      <c r="F86" s="6"/>
      <c r="G86" s="7"/>
      <c r="H86" s="8" t="s">
        <v>6</v>
      </c>
      <c r="I86" s="24"/>
      <c r="J86" s="6" t="s">
        <v>7</v>
      </c>
      <c r="K86" s="6"/>
      <c r="L86" s="7"/>
      <c r="M86" s="10" t="s">
        <v>8</v>
      </c>
      <c r="N86" s="6"/>
      <c r="O86" s="6"/>
      <c r="P86" s="6"/>
    </row>
    <row r="87" spans="1:16" x14ac:dyDescent="0.25">
      <c r="A87" s="11" t="s">
        <v>9</v>
      </c>
      <c r="B87" s="11" t="s">
        <v>10</v>
      </c>
      <c r="C87" s="11"/>
      <c r="D87" s="12" t="s">
        <v>11</v>
      </c>
      <c r="E87" s="13" t="s">
        <v>12</v>
      </c>
      <c r="F87" s="13" t="s">
        <v>13</v>
      </c>
      <c r="G87" s="13" t="s">
        <v>14</v>
      </c>
      <c r="H87" s="12" t="s">
        <v>15</v>
      </c>
      <c r="I87" s="13" t="s">
        <v>16</v>
      </c>
      <c r="J87" s="13" t="s">
        <v>17</v>
      </c>
      <c r="K87" s="13" t="s">
        <v>18</v>
      </c>
      <c r="L87" s="13" t="s">
        <v>19</v>
      </c>
      <c r="M87" s="13" t="s">
        <v>20</v>
      </c>
      <c r="N87" s="13" t="s">
        <v>21</v>
      </c>
      <c r="O87" s="13" t="s">
        <v>22</v>
      </c>
      <c r="P87" s="13" t="s">
        <v>23</v>
      </c>
    </row>
    <row r="88" spans="1:16" x14ac:dyDescent="0.25">
      <c r="A88" s="13">
        <v>1</v>
      </c>
      <c r="B88" s="13">
        <v>2</v>
      </c>
      <c r="C88" s="13">
        <v>3</v>
      </c>
      <c r="D88" s="13">
        <v>4</v>
      </c>
      <c r="E88" s="13">
        <v>5</v>
      </c>
      <c r="F88" s="13">
        <v>6</v>
      </c>
      <c r="G88" s="13">
        <v>7</v>
      </c>
      <c r="H88" s="13">
        <v>8</v>
      </c>
      <c r="I88" s="13">
        <v>9</v>
      </c>
      <c r="J88" s="13">
        <v>10</v>
      </c>
      <c r="K88" s="13">
        <v>11</v>
      </c>
      <c r="L88" s="13">
        <v>12</v>
      </c>
      <c r="M88" s="13">
        <v>13</v>
      </c>
      <c r="N88" s="13">
        <v>14</v>
      </c>
      <c r="O88" s="13">
        <v>15</v>
      </c>
      <c r="P88" s="13">
        <v>16</v>
      </c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4" t="s">
        <v>88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4" t="s">
        <v>26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5" t="s">
        <v>27</v>
      </c>
      <c r="B92" s="25" t="s">
        <v>127</v>
      </c>
      <c r="C92" s="16" t="s">
        <v>156</v>
      </c>
      <c r="D92" s="18" t="s">
        <v>30</v>
      </c>
      <c r="E92" s="20">
        <v>7.23</v>
      </c>
      <c r="F92" s="20">
        <v>6.67</v>
      </c>
      <c r="G92" s="20">
        <v>39.54</v>
      </c>
      <c r="H92" s="20">
        <v>246.87</v>
      </c>
      <c r="I92" s="20">
        <v>0.1</v>
      </c>
      <c r="J92" s="20">
        <v>0.28000000000000003</v>
      </c>
      <c r="K92" s="20">
        <v>0.01</v>
      </c>
      <c r="L92" s="20">
        <v>0.72</v>
      </c>
      <c r="M92" s="20">
        <v>117.05</v>
      </c>
      <c r="N92" s="20">
        <v>191.58</v>
      </c>
      <c r="O92" s="20">
        <v>42.87</v>
      </c>
      <c r="P92" s="20">
        <v>0.79</v>
      </c>
    </row>
    <row r="93" spans="1:16" x14ac:dyDescent="0.25">
      <c r="A93" s="15" t="s">
        <v>31</v>
      </c>
      <c r="B93" s="15" t="s">
        <v>50</v>
      </c>
      <c r="C93" s="16" t="s">
        <v>51</v>
      </c>
      <c r="D93" s="17">
        <v>200</v>
      </c>
      <c r="E93" s="15">
        <v>1.4</v>
      </c>
      <c r="F93" s="15">
        <v>1.6</v>
      </c>
      <c r="G93" s="15">
        <v>17.350000000000001</v>
      </c>
      <c r="H93" s="15">
        <v>89.32</v>
      </c>
      <c r="I93" s="15">
        <v>0.01</v>
      </c>
      <c r="J93" s="15">
        <v>0.12</v>
      </c>
      <c r="K93" s="15">
        <v>0.01</v>
      </c>
      <c r="L93" s="15">
        <v>0.05</v>
      </c>
      <c r="M93" s="15">
        <v>50.46</v>
      </c>
      <c r="N93" s="15">
        <v>35.49</v>
      </c>
      <c r="O93" s="15">
        <v>5.25</v>
      </c>
      <c r="P93" s="15">
        <v>0.08</v>
      </c>
    </row>
    <row r="94" spans="1:16" x14ac:dyDescent="0.25">
      <c r="A94" s="15" t="s">
        <v>34</v>
      </c>
      <c r="B94" s="15"/>
      <c r="C94" s="16" t="s">
        <v>38</v>
      </c>
      <c r="D94" s="18">
        <v>50</v>
      </c>
      <c r="E94" s="15">
        <v>3.94</v>
      </c>
      <c r="F94" s="15">
        <v>0.4</v>
      </c>
      <c r="G94" s="15">
        <v>26.6</v>
      </c>
      <c r="H94" s="15">
        <v>129.4</v>
      </c>
      <c r="I94" s="15">
        <v>0.06</v>
      </c>
      <c r="J94" s="15">
        <v>0</v>
      </c>
      <c r="K94" s="15">
        <v>0</v>
      </c>
      <c r="L94" s="15">
        <v>0</v>
      </c>
      <c r="M94" s="15">
        <v>10</v>
      </c>
      <c r="N94" s="15">
        <v>32</v>
      </c>
      <c r="O94" s="15">
        <v>7</v>
      </c>
      <c r="P94" s="15">
        <v>0.6</v>
      </c>
    </row>
    <row r="95" spans="1:16" x14ac:dyDescent="0.25">
      <c r="A95" s="15" t="s">
        <v>37</v>
      </c>
      <c r="B95" s="15"/>
      <c r="C95" s="16" t="s">
        <v>54</v>
      </c>
      <c r="D95" s="19">
        <v>50</v>
      </c>
      <c r="E95" s="20">
        <v>3.74</v>
      </c>
      <c r="F95" s="20">
        <v>0.54</v>
      </c>
      <c r="G95" s="20">
        <v>24.24</v>
      </c>
      <c r="H95" s="20">
        <v>119</v>
      </c>
      <c r="I95" s="20">
        <v>0.76</v>
      </c>
      <c r="J95" s="20">
        <v>0</v>
      </c>
      <c r="K95" s="20">
        <v>0</v>
      </c>
      <c r="L95" s="20">
        <v>0</v>
      </c>
      <c r="M95" s="20">
        <v>19.14</v>
      </c>
      <c r="N95" s="20">
        <v>88.4</v>
      </c>
      <c r="O95" s="20">
        <v>26.9</v>
      </c>
      <c r="P95" s="20">
        <v>1.5</v>
      </c>
    </row>
    <row r="96" spans="1:16" x14ac:dyDescent="0.25">
      <c r="A96" s="29"/>
      <c r="B96" s="15"/>
      <c r="C96" s="21" t="s">
        <v>40</v>
      </c>
      <c r="D96" s="30">
        <v>505</v>
      </c>
      <c r="E96" s="30">
        <f>SUM(E92:E95)</f>
        <v>16.310000000000002</v>
      </c>
      <c r="F96" s="30">
        <f t="shared" ref="F96:P96" si="9">SUM(F92:F95)</f>
        <v>9.2100000000000009</v>
      </c>
      <c r="G96" s="30">
        <f t="shared" si="9"/>
        <v>107.73</v>
      </c>
      <c r="H96" s="30">
        <f t="shared" si="9"/>
        <v>584.59</v>
      </c>
      <c r="I96" s="30">
        <f t="shared" si="9"/>
        <v>0.92999999999999994</v>
      </c>
      <c r="J96" s="30">
        <f t="shared" si="9"/>
        <v>0.4</v>
      </c>
      <c r="K96" s="30">
        <f t="shared" si="9"/>
        <v>0.02</v>
      </c>
      <c r="L96" s="30">
        <f t="shared" si="9"/>
        <v>0.77</v>
      </c>
      <c r="M96" s="30">
        <f t="shared" si="9"/>
        <v>196.64999999999998</v>
      </c>
      <c r="N96" s="30">
        <f t="shared" si="9"/>
        <v>347.47</v>
      </c>
      <c r="O96" s="30">
        <f t="shared" si="9"/>
        <v>82.02</v>
      </c>
      <c r="P96" s="30">
        <f t="shared" si="9"/>
        <v>2.9699999999999998</v>
      </c>
    </row>
    <row r="98" spans="1:16" x14ac:dyDescent="0.25">
      <c r="A98" s="1"/>
      <c r="B98" s="14" t="s">
        <v>41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5" t="s">
        <v>27</v>
      </c>
      <c r="B99" s="25" t="s">
        <v>89</v>
      </c>
      <c r="C99" s="16" t="s">
        <v>90</v>
      </c>
      <c r="D99" s="18">
        <v>60</v>
      </c>
      <c r="E99" s="20">
        <v>0.96</v>
      </c>
      <c r="F99" s="20">
        <v>3.16</v>
      </c>
      <c r="G99" s="20">
        <v>7.61</v>
      </c>
      <c r="H99" s="20">
        <v>61.73</v>
      </c>
      <c r="I99" s="20">
        <v>0.05</v>
      </c>
      <c r="J99" s="20">
        <v>7.5</v>
      </c>
      <c r="K99" s="20">
        <v>0.13</v>
      </c>
      <c r="L99" s="20">
        <v>2.78</v>
      </c>
      <c r="M99" s="20">
        <v>19.39</v>
      </c>
      <c r="N99" s="20">
        <v>30.84</v>
      </c>
      <c r="O99" s="20">
        <v>12.76</v>
      </c>
      <c r="P99" s="20">
        <v>0.59</v>
      </c>
    </row>
    <row r="100" spans="1:16" x14ac:dyDescent="0.25">
      <c r="A100" s="15"/>
      <c r="B100" s="15"/>
      <c r="C100" s="16" t="s">
        <v>91</v>
      </c>
      <c r="D100" s="18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x14ac:dyDescent="0.25">
      <c r="A101" s="15" t="s">
        <v>31</v>
      </c>
      <c r="B101" s="15" t="s">
        <v>92</v>
      </c>
      <c r="C101" s="16" t="s">
        <v>160</v>
      </c>
      <c r="D101" s="17">
        <v>200</v>
      </c>
      <c r="E101" s="15">
        <v>1.87</v>
      </c>
      <c r="F101" s="15">
        <v>3.11</v>
      </c>
      <c r="G101" s="15">
        <v>10.89</v>
      </c>
      <c r="H101" s="15">
        <v>79.03</v>
      </c>
      <c r="I101" s="15">
        <v>0.13</v>
      </c>
      <c r="J101" s="15">
        <v>2.5</v>
      </c>
      <c r="K101" s="15">
        <v>0.01</v>
      </c>
      <c r="L101" s="15">
        <v>0.17</v>
      </c>
      <c r="M101" s="15">
        <v>22.74</v>
      </c>
      <c r="N101" s="15">
        <v>55.22</v>
      </c>
      <c r="O101" s="15">
        <v>21.28</v>
      </c>
      <c r="P101" s="15">
        <v>1.39</v>
      </c>
    </row>
    <row r="102" spans="1:16" x14ac:dyDescent="0.25">
      <c r="A102" s="15" t="s">
        <v>34</v>
      </c>
      <c r="B102" s="15" t="s">
        <v>93</v>
      </c>
      <c r="C102" s="16" t="s">
        <v>94</v>
      </c>
      <c r="D102" s="18">
        <v>85</v>
      </c>
      <c r="E102" s="15">
        <v>24.44</v>
      </c>
      <c r="F102" s="15">
        <v>29.48</v>
      </c>
      <c r="G102" s="15">
        <v>3.85</v>
      </c>
      <c r="H102" s="15">
        <v>378.46</v>
      </c>
      <c r="I102" s="15">
        <v>0.05</v>
      </c>
      <c r="J102" s="15">
        <v>1.42</v>
      </c>
      <c r="K102" s="15">
        <v>0.04</v>
      </c>
      <c r="L102" s="15">
        <v>0.78</v>
      </c>
      <c r="M102" s="15">
        <v>21.4</v>
      </c>
      <c r="N102" s="15">
        <v>132.81</v>
      </c>
      <c r="O102" s="15">
        <v>20.02</v>
      </c>
      <c r="P102" s="15">
        <v>1.51</v>
      </c>
    </row>
    <row r="103" spans="1:16" x14ac:dyDescent="0.25">
      <c r="A103" s="15" t="s">
        <v>37</v>
      </c>
      <c r="B103" s="15" t="s">
        <v>48</v>
      </c>
      <c r="C103" s="16" t="s">
        <v>95</v>
      </c>
      <c r="D103" s="18">
        <v>150</v>
      </c>
      <c r="E103" s="15">
        <v>5.52</v>
      </c>
      <c r="F103" s="15">
        <v>5.3</v>
      </c>
      <c r="G103" s="15">
        <v>35.33</v>
      </c>
      <c r="H103" s="15">
        <v>211.1</v>
      </c>
      <c r="I103" s="15">
        <v>0.08</v>
      </c>
      <c r="J103" s="15">
        <v>0.05</v>
      </c>
      <c r="K103" s="15">
        <v>0</v>
      </c>
      <c r="L103" s="15">
        <v>0.99</v>
      </c>
      <c r="M103" s="15">
        <v>11.39</v>
      </c>
      <c r="N103" s="15">
        <v>47.15</v>
      </c>
      <c r="O103" s="15">
        <v>17.36</v>
      </c>
      <c r="P103" s="15">
        <v>0.92</v>
      </c>
    </row>
    <row r="104" spans="1:16" x14ac:dyDescent="0.25">
      <c r="A104" s="15" t="s">
        <v>39</v>
      </c>
      <c r="B104" s="15" t="s">
        <v>35</v>
      </c>
      <c r="C104" s="16" t="s">
        <v>36</v>
      </c>
      <c r="D104" s="18">
        <v>200</v>
      </c>
      <c r="E104" s="15">
        <v>0.12</v>
      </c>
      <c r="F104" s="15">
        <v>0</v>
      </c>
      <c r="G104" s="15">
        <v>12.04</v>
      </c>
      <c r="H104" s="15">
        <v>48.64</v>
      </c>
      <c r="I104" s="15">
        <v>0</v>
      </c>
      <c r="J104" s="15">
        <v>0.02</v>
      </c>
      <c r="K104" s="15">
        <v>0</v>
      </c>
      <c r="L104" s="15">
        <v>0</v>
      </c>
      <c r="M104" s="15">
        <v>4.2699999999999996</v>
      </c>
      <c r="N104" s="15">
        <v>6.43</v>
      </c>
      <c r="O104" s="15">
        <v>3.3</v>
      </c>
      <c r="P104" s="15">
        <v>0.72</v>
      </c>
    </row>
    <row r="105" spans="1:16" x14ac:dyDescent="0.25">
      <c r="A105" s="15" t="s">
        <v>52</v>
      </c>
      <c r="B105" s="15"/>
      <c r="C105" s="16" t="s">
        <v>38</v>
      </c>
      <c r="D105" s="19">
        <v>25</v>
      </c>
      <c r="E105" s="20">
        <v>1.97</v>
      </c>
      <c r="F105" s="20">
        <v>0.2</v>
      </c>
      <c r="G105" s="20">
        <v>13.3</v>
      </c>
      <c r="H105" s="20">
        <v>64.7</v>
      </c>
      <c r="I105" s="20">
        <v>0.03</v>
      </c>
      <c r="J105" s="20">
        <v>0</v>
      </c>
      <c r="K105" s="20">
        <v>0</v>
      </c>
      <c r="L105" s="20">
        <v>0</v>
      </c>
      <c r="M105" s="20">
        <v>5</v>
      </c>
      <c r="N105" s="20">
        <v>16</v>
      </c>
      <c r="O105" s="20">
        <v>3.5</v>
      </c>
      <c r="P105" s="20">
        <v>0.3</v>
      </c>
    </row>
    <row r="106" spans="1:16" x14ac:dyDescent="0.25">
      <c r="A106" s="15" t="s">
        <v>53</v>
      </c>
      <c r="B106" s="15"/>
      <c r="C106" s="16" t="s">
        <v>54</v>
      </c>
      <c r="D106" s="19">
        <v>25</v>
      </c>
      <c r="E106" s="20">
        <v>1.87</v>
      </c>
      <c r="F106" s="20">
        <v>0.27</v>
      </c>
      <c r="G106" s="20">
        <v>12.12</v>
      </c>
      <c r="H106" s="20">
        <v>59.5</v>
      </c>
      <c r="I106" s="20">
        <v>0.38</v>
      </c>
      <c r="J106" s="20">
        <v>0</v>
      </c>
      <c r="K106" s="20">
        <v>0</v>
      </c>
      <c r="L106" s="20">
        <v>0</v>
      </c>
      <c r="M106" s="20">
        <v>9.57</v>
      </c>
      <c r="N106" s="20">
        <v>44.2</v>
      </c>
      <c r="O106" s="20">
        <v>13.45</v>
      </c>
      <c r="P106" s="20">
        <v>0.75</v>
      </c>
    </row>
    <row r="107" spans="1:16" x14ac:dyDescent="0.25">
      <c r="A107" s="29"/>
      <c r="B107" s="15"/>
      <c r="C107" s="21" t="s">
        <v>55</v>
      </c>
      <c r="D107" s="30">
        <v>745</v>
      </c>
      <c r="E107" s="30">
        <f>SUM(E99:E106)</f>
        <v>36.75</v>
      </c>
      <c r="F107" s="30">
        <f t="shared" ref="F107:P107" si="10">SUM(F99:F106)</f>
        <v>41.52</v>
      </c>
      <c r="G107" s="30">
        <f t="shared" si="10"/>
        <v>95.14</v>
      </c>
      <c r="H107" s="30">
        <f t="shared" si="10"/>
        <v>903.16000000000008</v>
      </c>
      <c r="I107" s="30">
        <f t="shared" si="10"/>
        <v>0.72</v>
      </c>
      <c r="J107" s="30">
        <f t="shared" si="10"/>
        <v>11.49</v>
      </c>
      <c r="K107" s="30">
        <f t="shared" si="10"/>
        <v>0.18000000000000002</v>
      </c>
      <c r="L107" s="30">
        <f t="shared" si="10"/>
        <v>4.72</v>
      </c>
      <c r="M107" s="30">
        <f t="shared" si="10"/>
        <v>93.759999999999991</v>
      </c>
      <c r="N107" s="30">
        <f t="shared" si="10"/>
        <v>332.65</v>
      </c>
      <c r="O107" s="30">
        <f t="shared" si="10"/>
        <v>91.67</v>
      </c>
      <c r="P107" s="30">
        <f t="shared" si="10"/>
        <v>6.18</v>
      </c>
    </row>
    <row r="108" spans="1:16" x14ac:dyDescent="0.25">
      <c r="A108" s="44"/>
      <c r="B108" s="61"/>
      <c r="C108" s="62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6" x14ac:dyDescent="0.25">
      <c r="A109" s="29"/>
      <c r="B109" s="15"/>
      <c r="C109" s="21" t="s">
        <v>145</v>
      </c>
      <c r="D109" s="30"/>
      <c r="E109" s="30">
        <f>E96+E107</f>
        <v>53.06</v>
      </c>
      <c r="F109" s="30">
        <f t="shared" ref="F109:P109" si="11">F96+F107</f>
        <v>50.730000000000004</v>
      </c>
      <c r="G109" s="30">
        <f t="shared" si="11"/>
        <v>202.87</v>
      </c>
      <c r="H109" s="30">
        <f t="shared" si="11"/>
        <v>1487.75</v>
      </c>
      <c r="I109" s="30">
        <f t="shared" si="11"/>
        <v>1.65</v>
      </c>
      <c r="J109" s="30">
        <f t="shared" si="11"/>
        <v>11.89</v>
      </c>
      <c r="K109" s="30">
        <f t="shared" si="11"/>
        <v>0.2</v>
      </c>
      <c r="L109" s="30">
        <f t="shared" si="11"/>
        <v>5.49</v>
      </c>
      <c r="M109" s="30">
        <f t="shared" si="11"/>
        <v>290.40999999999997</v>
      </c>
      <c r="N109" s="30">
        <f t="shared" si="11"/>
        <v>680.12</v>
      </c>
      <c r="O109" s="30">
        <f t="shared" si="11"/>
        <v>173.69</v>
      </c>
      <c r="P109" s="30">
        <f t="shared" si="11"/>
        <v>9.1499999999999986</v>
      </c>
    </row>
    <row r="111" spans="1:16" x14ac:dyDescent="0.25">
      <c r="P111">
        <v>5</v>
      </c>
    </row>
    <row r="113" spans="1:16" x14ac:dyDescent="0.25">
      <c r="A113" s="3" t="s">
        <v>1</v>
      </c>
      <c r="B113" s="3" t="s">
        <v>2</v>
      </c>
      <c r="C113" s="4" t="s">
        <v>3</v>
      </c>
      <c r="D113" s="4" t="s">
        <v>4</v>
      </c>
      <c r="E113" s="5" t="s">
        <v>5</v>
      </c>
      <c r="F113" s="6"/>
      <c r="G113" s="7"/>
      <c r="H113" s="8" t="s">
        <v>6</v>
      </c>
      <c r="I113" s="24"/>
      <c r="J113" s="6" t="s">
        <v>7</v>
      </c>
      <c r="K113" s="6"/>
      <c r="L113" s="7"/>
      <c r="M113" s="10" t="s">
        <v>8</v>
      </c>
      <c r="N113" s="6"/>
      <c r="O113" s="6"/>
      <c r="P113" s="6"/>
    </row>
    <row r="114" spans="1:16" x14ac:dyDescent="0.25">
      <c r="A114" s="11" t="s">
        <v>9</v>
      </c>
      <c r="B114" s="11" t="s">
        <v>10</v>
      </c>
      <c r="C114" s="11"/>
      <c r="D114" s="12" t="s">
        <v>11</v>
      </c>
      <c r="E114" s="13" t="s">
        <v>12</v>
      </c>
      <c r="F114" s="13" t="s">
        <v>13</v>
      </c>
      <c r="G114" s="13" t="s">
        <v>14</v>
      </c>
      <c r="H114" s="12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</row>
    <row r="115" spans="1:16" x14ac:dyDescent="0.25">
      <c r="A115" s="13">
        <v>1</v>
      </c>
      <c r="B115" s="13">
        <v>2</v>
      </c>
      <c r="C115" s="13">
        <v>3</v>
      </c>
      <c r="D115" s="13">
        <v>4</v>
      </c>
      <c r="E115" s="13">
        <v>5</v>
      </c>
      <c r="F115" s="13">
        <v>6</v>
      </c>
      <c r="G115" s="13">
        <v>7</v>
      </c>
      <c r="H115" s="13">
        <v>8</v>
      </c>
      <c r="I115" s="13">
        <v>9</v>
      </c>
      <c r="J115" s="13">
        <v>10</v>
      </c>
      <c r="K115" s="13">
        <v>11</v>
      </c>
      <c r="L115" s="13">
        <v>12</v>
      </c>
      <c r="M115" s="13">
        <v>13</v>
      </c>
      <c r="N115" s="13">
        <v>14</v>
      </c>
      <c r="O115" s="13">
        <v>15</v>
      </c>
      <c r="P115" s="13">
        <v>16</v>
      </c>
    </row>
    <row r="116" spans="1:16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C117" s="14" t="s">
        <v>96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4" t="s">
        <v>26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5" t="s">
        <v>27</v>
      </c>
      <c r="B119" s="27" t="s">
        <v>97</v>
      </c>
      <c r="C119" s="27" t="s">
        <v>98</v>
      </c>
      <c r="D119" s="19" t="s">
        <v>30</v>
      </c>
      <c r="E119" s="20">
        <v>5.12</v>
      </c>
      <c r="F119" s="20">
        <v>6.62</v>
      </c>
      <c r="G119" s="20">
        <v>32.61</v>
      </c>
      <c r="H119" s="20">
        <v>210.13</v>
      </c>
      <c r="I119" s="20">
        <v>0.03</v>
      </c>
      <c r="J119" s="20">
        <v>1.21</v>
      </c>
      <c r="K119" s="20">
        <v>0.02</v>
      </c>
      <c r="L119" s="20">
        <v>0.17</v>
      </c>
      <c r="M119" s="20">
        <v>31.67</v>
      </c>
      <c r="N119" s="20">
        <v>94.67</v>
      </c>
      <c r="O119" s="20">
        <v>16.399999999999999</v>
      </c>
      <c r="P119" s="20">
        <v>0.41</v>
      </c>
    </row>
    <row r="120" spans="1:16" x14ac:dyDescent="0.25">
      <c r="A120" s="15" t="s">
        <v>31</v>
      </c>
      <c r="B120" s="20" t="s">
        <v>76</v>
      </c>
      <c r="C120" s="27" t="s">
        <v>99</v>
      </c>
      <c r="D120" s="19">
        <v>20</v>
      </c>
      <c r="E120" s="20">
        <v>4.6399999999999997</v>
      </c>
      <c r="F120" s="20">
        <v>5.9</v>
      </c>
      <c r="G120" s="20">
        <v>0</v>
      </c>
      <c r="H120" s="20">
        <v>72.8</v>
      </c>
      <c r="I120" s="20">
        <v>0.01</v>
      </c>
      <c r="J120" s="20">
        <v>0.32</v>
      </c>
      <c r="K120" s="20">
        <v>0.05</v>
      </c>
      <c r="L120" s="20">
        <v>0.08</v>
      </c>
      <c r="M120" s="20">
        <v>200</v>
      </c>
      <c r="N120" s="20">
        <v>108</v>
      </c>
      <c r="O120" s="20">
        <v>10</v>
      </c>
      <c r="P120" s="20">
        <v>0.22</v>
      </c>
    </row>
    <row r="121" spans="1:16" x14ac:dyDescent="0.25">
      <c r="A121" s="15" t="s">
        <v>34</v>
      </c>
      <c r="B121" s="15" t="s">
        <v>35</v>
      </c>
      <c r="C121" s="16" t="s">
        <v>36</v>
      </c>
      <c r="D121" s="18">
        <v>200</v>
      </c>
      <c r="E121" s="15">
        <v>0.12</v>
      </c>
      <c r="F121" s="15">
        <v>0</v>
      </c>
      <c r="G121" s="15">
        <v>12.04</v>
      </c>
      <c r="H121" s="15">
        <v>48.64</v>
      </c>
      <c r="I121" s="15">
        <v>0</v>
      </c>
      <c r="J121" s="15">
        <v>0.02</v>
      </c>
      <c r="K121" s="15">
        <v>0</v>
      </c>
      <c r="L121" s="15">
        <v>0</v>
      </c>
      <c r="M121" s="15">
        <v>4.2699999999999996</v>
      </c>
      <c r="N121" s="15">
        <v>6.43</v>
      </c>
      <c r="O121" s="15">
        <v>3.3</v>
      </c>
      <c r="P121" s="15">
        <v>0.72</v>
      </c>
    </row>
    <row r="122" spans="1:16" x14ac:dyDescent="0.25">
      <c r="A122" s="15" t="s">
        <v>37</v>
      </c>
      <c r="B122" s="15"/>
      <c r="C122" s="16" t="s">
        <v>38</v>
      </c>
      <c r="D122" s="18">
        <v>50</v>
      </c>
      <c r="E122" s="15">
        <v>3.94</v>
      </c>
      <c r="F122" s="15">
        <v>0.4</v>
      </c>
      <c r="G122" s="15">
        <v>26.6</v>
      </c>
      <c r="H122" s="15">
        <v>129.4</v>
      </c>
      <c r="I122" s="15">
        <v>0.06</v>
      </c>
      <c r="J122" s="15">
        <v>0</v>
      </c>
      <c r="K122" s="15">
        <v>0</v>
      </c>
      <c r="L122" s="15">
        <v>0</v>
      </c>
      <c r="M122" s="15">
        <v>10</v>
      </c>
      <c r="N122" s="15">
        <v>32</v>
      </c>
      <c r="O122" s="15">
        <v>7</v>
      </c>
      <c r="P122" s="15">
        <v>0.6</v>
      </c>
    </row>
    <row r="123" spans="1:16" x14ac:dyDescent="0.25">
      <c r="A123" s="15" t="s">
        <v>39</v>
      </c>
      <c r="B123" s="15"/>
      <c r="C123" s="16" t="s">
        <v>54</v>
      </c>
      <c r="D123" s="19">
        <v>25</v>
      </c>
      <c r="E123" s="20">
        <v>1.87</v>
      </c>
      <c r="F123" s="20">
        <v>0.27</v>
      </c>
      <c r="G123" s="20">
        <v>12.12</v>
      </c>
      <c r="H123" s="20">
        <v>59.5</v>
      </c>
      <c r="I123" s="20">
        <v>0.38</v>
      </c>
      <c r="J123" s="20">
        <v>0</v>
      </c>
      <c r="K123" s="20">
        <v>0</v>
      </c>
      <c r="L123" s="20">
        <v>0</v>
      </c>
      <c r="M123" s="20">
        <v>9.57</v>
      </c>
      <c r="N123" s="20">
        <v>44.2</v>
      </c>
      <c r="O123" s="20">
        <v>13.45</v>
      </c>
      <c r="P123" s="20">
        <v>0.75</v>
      </c>
    </row>
    <row r="124" spans="1:16" x14ac:dyDescent="0.25">
      <c r="A124" s="15"/>
      <c r="B124" s="15"/>
      <c r="C124" s="21" t="s">
        <v>40</v>
      </c>
      <c r="D124" s="23">
        <v>500</v>
      </c>
      <c r="E124" s="23">
        <f>SUM(E119:E123)</f>
        <v>15.689999999999998</v>
      </c>
      <c r="F124" s="23">
        <f t="shared" ref="F124:P124" si="12">SUM(F119:F123)</f>
        <v>13.19</v>
      </c>
      <c r="G124" s="23">
        <f t="shared" si="12"/>
        <v>83.37</v>
      </c>
      <c r="H124" s="23">
        <f t="shared" si="12"/>
        <v>520.47</v>
      </c>
      <c r="I124" s="23">
        <f t="shared" si="12"/>
        <v>0.48</v>
      </c>
      <c r="J124" s="23">
        <f t="shared" si="12"/>
        <v>1.55</v>
      </c>
      <c r="K124" s="23">
        <f t="shared" si="12"/>
        <v>7.0000000000000007E-2</v>
      </c>
      <c r="L124" s="23">
        <f t="shared" si="12"/>
        <v>0.25</v>
      </c>
      <c r="M124" s="23">
        <f t="shared" si="12"/>
        <v>255.51000000000002</v>
      </c>
      <c r="N124" s="23">
        <f t="shared" si="12"/>
        <v>285.3</v>
      </c>
      <c r="O124" s="23">
        <f t="shared" si="12"/>
        <v>50.150000000000006</v>
      </c>
      <c r="P124" s="23">
        <f t="shared" si="12"/>
        <v>2.7</v>
      </c>
    </row>
    <row r="126" spans="1:16" x14ac:dyDescent="0.25">
      <c r="A126" s="1"/>
      <c r="B126" s="14" t="s">
        <v>100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5" t="s">
        <v>27</v>
      </c>
      <c r="B127" s="31" t="s">
        <v>101</v>
      </c>
      <c r="C127" s="27" t="s">
        <v>102</v>
      </c>
      <c r="D127" s="19">
        <v>60</v>
      </c>
      <c r="E127" s="20">
        <v>0.96</v>
      </c>
      <c r="F127" s="20">
        <v>6</v>
      </c>
      <c r="G127" s="20">
        <v>2.15</v>
      </c>
      <c r="H127" s="20">
        <v>66.36</v>
      </c>
      <c r="I127" s="20">
        <v>0.01</v>
      </c>
      <c r="J127" s="20">
        <v>11.38</v>
      </c>
      <c r="K127" s="20">
        <v>0</v>
      </c>
      <c r="L127" s="20">
        <v>2.7</v>
      </c>
      <c r="M127" s="20">
        <v>25.19</v>
      </c>
      <c r="N127" s="20">
        <v>18.59</v>
      </c>
      <c r="O127" s="20">
        <v>8.6199999999999992</v>
      </c>
      <c r="P127" s="20">
        <v>0.34</v>
      </c>
    </row>
    <row r="128" spans="1:16" x14ac:dyDescent="0.25">
      <c r="A128" s="15"/>
      <c r="B128" s="20"/>
      <c r="C128" s="27" t="s">
        <v>103</v>
      </c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5">
      <c r="A129" s="15" t="s">
        <v>31</v>
      </c>
      <c r="B129" s="15" t="s">
        <v>104</v>
      </c>
      <c r="C129" s="16" t="s">
        <v>105</v>
      </c>
      <c r="D129" s="18" t="s">
        <v>30</v>
      </c>
      <c r="E129" s="15">
        <v>1.54</v>
      </c>
      <c r="F129" s="15">
        <v>4.6900000000000004</v>
      </c>
      <c r="G129" s="15">
        <v>10.07</v>
      </c>
      <c r="H129" s="15">
        <v>92.19</v>
      </c>
      <c r="I129" s="15">
        <v>0.05</v>
      </c>
      <c r="J129" s="15">
        <v>4.26</v>
      </c>
      <c r="K129" s="15">
        <v>0.02</v>
      </c>
      <c r="L129" s="15">
        <v>0.18</v>
      </c>
      <c r="M129" s="15">
        <v>23.27</v>
      </c>
      <c r="N129" s="15">
        <v>36.6</v>
      </c>
      <c r="O129" s="15">
        <v>18.88</v>
      </c>
      <c r="P129" s="15">
        <v>0.54</v>
      </c>
    </row>
    <row r="130" spans="1:16" x14ac:dyDescent="0.25">
      <c r="A130" s="15" t="s">
        <v>34</v>
      </c>
      <c r="B130" s="15" t="s">
        <v>57</v>
      </c>
      <c r="C130" s="16" t="s">
        <v>58</v>
      </c>
      <c r="D130" s="18">
        <v>100</v>
      </c>
      <c r="E130" s="20">
        <v>10.68</v>
      </c>
      <c r="F130" s="20">
        <v>11.72</v>
      </c>
      <c r="G130" s="20">
        <v>5.74</v>
      </c>
      <c r="H130" s="20">
        <v>176.75</v>
      </c>
      <c r="I130" s="20">
        <v>0.06</v>
      </c>
      <c r="J130" s="20">
        <v>0.13</v>
      </c>
      <c r="K130" s="20">
        <v>0</v>
      </c>
      <c r="L130" s="20">
        <v>0.65</v>
      </c>
      <c r="M130" s="20">
        <v>27.53</v>
      </c>
      <c r="N130" s="20">
        <v>112.06</v>
      </c>
      <c r="O130" s="20">
        <v>21.29</v>
      </c>
      <c r="P130" s="20">
        <v>0.93</v>
      </c>
    </row>
    <row r="131" spans="1:16" x14ac:dyDescent="0.25">
      <c r="A131" s="15" t="s">
        <v>37</v>
      </c>
      <c r="B131" s="15" t="s">
        <v>59</v>
      </c>
      <c r="C131" s="16" t="s">
        <v>60</v>
      </c>
      <c r="D131" s="18">
        <v>150</v>
      </c>
      <c r="E131" s="15">
        <v>3.2</v>
      </c>
      <c r="F131" s="15">
        <v>6.06</v>
      </c>
      <c r="G131" s="15">
        <v>23.3</v>
      </c>
      <c r="H131" s="15">
        <v>160.46</v>
      </c>
      <c r="I131" s="15">
        <v>0.11</v>
      </c>
      <c r="J131" s="15">
        <v>6.41</v>
      </c>
      <c r="K131" s="15">
        <v>0.02</v>
      </c>
      <c r="L131" s="15">
        <v>0.2</v>
      </c>
      <c r="M131" s="15">
        <v>34.29</v>
      </c>
      <c r="N131" s="15">
        <v>73.97</v>
      </c>
      <c r="O131" s="15">
        <v>24.24</v>
      </c>
      <c r="P131" s="15">
        <v>0.99</v>
      </c>
    </row>
    <row r="132" spans="1:16" x14ac:dyDescent="0.25">
      <c r="A132" s="15" t="s">
        <v>39</v>
      </c>
      <c r="B132" s="15" t="s">
        <v>106</v>
      </c>
      <c r="C132" s="16" t="s">
        <v>107</v>
      </c>
      <c r="D132" s="18">
        <v>200</v>
      </c>
      <c r="E132" s="15">
        <v>1.36</v>
      </c>
      <c r="F132" s="15">
        <v>0</v>
      </c>
      <c r="G132" s="15">
        <v>29.02</v>
      </c>
      <c r="H132" s="15">
        <v>116.19</v>
      </c>
      <c r="I132" s="15">
        <v>0</v>
      </c>
      <c r="J132" s="15">
        <v>0</v>
      </c>
      <c r="K132" s="15">
        <v>0</v>
      </c>
      <c r="L132" s="15">
        <v>0</v>
      </c>
      <c r="M132" s="15">
        <v>0.68</v>
      </c>
      <c r="N132" s="15">
        <v>0</v>
      </c>
      <c r="O132" s="15">
        <v>0</v>
      </c>
      <c r="P132" s="15">
        <v>0.1</v>
      </c>
    </row>
    <row r="133" spans="1:16" x14ac:dyDescent="0.25">
      <c r="A133" s="15" t="s">
        <v>52</v>
      </c>
      <c r="B133" s="15"/>
      <c r="C133" s="16" t="s">
        <v>38</v>
      </c>
      <c r="D133" s="19">
        <v>25</v>
      </c>
      <c r="E133" s="20">
        <v>1.97</v>
      </c>
      <c r="F133" s="20">
        <v>0.2</v>
      </c>
      <c r="G133" s="20">
        <v>13.3</v>
      </c>
      <c r="H133" s="20">
        <v>64.7</v>
      </c>
      <c r="I133" s="20">
        <v>0.03</v>
      </c>
      <c r="J133" s="20">
        <v>0</v>
      </c>
      <c r="K133" s="20">
        <v>0</v>
      </c>
      <c r="L133" s="20">
        <v>0</v>
      </c>
      <c r="M133" s="20">
        <v>5</v>
      </c>
      <c r="N133" s="20">
        <v>16</v>
      </c>
      <c r="O133" s="20">
        <v>3.5</v>
      </c>
      <c r="P133" s="20">
        <v>0.3</v>
      </c>
    </row>
    <row r="134" spans="1:16" x14ac:dyDescent="0.25">
      <c r="A134" s="15" t="s">
        <v>53</v>
      </c>
      <c r="B134" s="15"/>
      <c r="C134" s="16" t="s">
        <v>54</v>
      </c>
      <c r="D134" s="19">
        <v>25</v>
      </c>
      <c r="E134" s="20">
        <v>1.87</v>
      </c>
      <c r="F134" s="20">
        <v>0.27</v>
      </c>
      <c r="G134" s="20">
        <v>12.12</v>
      </c>
      <c r="H134" s="20">
        <v>59.5</v>
      </c>
      <c r="I134" s="20">
        <v>0.38</v>
      </c>
      <c r="J134" s="20">
        <v>0</v>
      </c>
      <c r="K134" s="20">
        <v>0</v>
      </c>
      <c r="L134" s="20">
        <v>0</v>
      </c>
      <c r="M134" s="20">
        <v>9.57</v>
      </c>
      <c r="N134" s="20">
        <v>44.2</v>
      </c>
      <c r="O134" s="20">
        <v>13.45</v>
      </c>
      <c r="P134" s="20">
        <v>0.75</v>
      </c>
    </row>
    <row r="135" spans="1:16" x14ac:dyDescent="0.25">
      <c r="A135" s="15"/>
      <c r="B135" s="15"/>
      <c r="C135" s="21" t="s">
        <v>55</v>
      </c>
      <c r="D135" s="23">
        <v>765</v>
      </c>
      <c r="E135" s="23">
        <f>SUM(E127:E134)</f>
        <v>21.58</v>
      </c>
      <c r="F135" s="23">
        <f t="shared" ref="F135:P135" si="13">SUM(F127:F134)</f>
        <v>28.94</v>
      </c>
      <c r="G135" s="23">
        <f t="shared" si="13"/>
        <v>95.7</v>
      </c>
      <c r="H135" s="23">
        <f t="shared" si="13"/>
        <v>736.15000000000009</v>
      </c>
      <c r="I135" s="23">
        <f t="shared" si="13"/>
        <v>0.64</v>
      </c>
      <c r="J135" s="23">
        <f t="shared" si="13"/>
        <v>22.18</v>
      </c>
      <c r="K135" s="23">
        <f t="shared" si="13"/>
        <v>0.04</v>
      </c>
      <c r="L135" s="23">
        <f t="shared" si="13"/>
        <v>3.7300000000000004</v>
      </c>
      <c r="M135" s="23">
        <f t="shared" si="13"/>
        <v>125.53</v>
      </c>
      <c r="N135" s="23">
        <f t="shared" si="13"/>
        <v>301.42</v>
      </c>
      <c r="O135" s="23">
        <f t="shared" si="13"/>
        <v>89.98</v>
      </c>
      <c r="P135" s="23">
        <f t="shared" si="13"/>
        <v>3.9499999999999997</v>
      </c>
    </row>
    <row r="136" spans="1:16" x14ac:dyDescent="0.25">
      <c r="A136" s="61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</row>
    <row r="137" spans="1:16" x14ac:dyDescent="0.25">
      <c r="A137" s="15"/>
      <c r="B137" s="15"/>
      <c r="C137" s="21" t="s">
        <v>145</v>
      </c>
      <c r="D137" s="23"/>
      <c r="E137" s="23">
        <f>E124+E135</f>
        <v>37.269999999999996</v>
      </c>
      <c r="F137" s="23">
        <f t="shared" ref="F137:P137" si="14">F124+F135</f>
        <v>42.13</v>
      </c>
      <c r="G137" s="23">
        <f t="shared" si="14"/>
        <v>179.07</v>
      </c>
      <c r="H137" s="23">
        <f t="shared" si="14"/>
        <v>1256.6200000000001</v>
      </c>
      <c r="I137" s="23">
        <f t="shared" si="14"/>
        <v>1.1200000000000001</v>
      </c>
      <c r="J137" s="23">
        <f t="shared" si="14"/>
        <v>23.73</v>
      </c>
      <c r="K137" s="23">
        <f t="shared" si="14"/>
        <v>0.11000000000000001</v>
      </c>
      <c r="L137" s="23">
        <f t="shared" si="14"/>
        <v>3.9800000000000004</v>
      </c>
      <c r="M137" s="23">
        <f t="shared" si="14"/>
        <v>381.04</v>
      </c>
      <c r="N137" s="23">
        <f t="shared" si="14"/>
        <v>586.72</v>
      </c>
      <c r="O137" s="23">
        <f t="shared" si="14"/>
        <v>140.13</v>
      </c>
      <c r="P137" s="23">
        <f t="shared" si="14"/>
        <v>6.65</v>
      </c>
    </row>
    <row r="139" spans="1:16" x14ac:dyDescent="0.25">
      <c r="P139">
        <v>6</v>
      </c>
    </row>
    <row r="141" spans="1:16" x14ac:dyDescent="0.25">
      <c r="A141" s="3" t="s">
        <v>1</v>
      </c>
      <c r="B141" s="3" t="s">
        <v>2</v>
      </c>
      <c r="C141" s="4" t="s">
        <v>3</v>
      </c>
      <c r="D141" s="4" t="s">
        <v>4</v>
      </c>
      <c r="E141" s="5" t="s">
        <v>5</v>
      </c>
      <c r="F141" s="6"/>
      <c r="G141" s="7"/>
      <c r="H141" s="13" t="s">
        <v>6</v>
      </c>
      <c r="I141" s="9"/>
      <c r="J141" s="6" t="s">
        <v>7</v>
      </c>
      <c r="K141" s="6"/>
      <c r="L141" s="7"/>
      <c r="M141" s="10" t="s">
        <v>8</v>
      </c>
      <c r="N141" s="6"/>
      <c r="O141" s="6"/>
      <c r="P141" s="6"/>
    </row>
    <row r="142" spans="1:16" x14ac:dyDescent="0.25">
      <c r="A142" s="11" t="s">
        <v>9</v>
      </c>
      <c r="B142" s="11" t="s">
        <v>10</v>
      </c>
      <c r="C142" s="11"/>
      <c r="D142" s="12" t="s">
        <v>11</v>
      </c>
      <c r="E142" s="13" t="s">
        <v>12</v>
      </c>
      <c r="F142" s="13" t="s">
        <v>13</v>
      </c>
      <c r="G142" s="13" t="s">
        <v>14</v>
      </c>
      <c r="H142" s="12" t="s">
        <v>15</v>
      </c>
      <c r="I142" s="13" t="s">
        <v>16</v>
      </c>
      <c r="J142" s="13" t="s">
        <v>17</v>
      </c>
      <c r="K142" s="13" t="s">
        <v>18</v>
      </c>
      <c r="L142" s="13" t="s">
        <v>19</v>
      </c>
      <c r="M142" s="13" t="s">
        <v>20</v>
      </c>
      <c r="N142" s="13" t="s">
        <v>21</v>
      </c>
      <c r="O142" s="13" t="s">
        <v>22</v>
      </c>
      <c r="P142" s="13" t="s">
        <v>23</v>
      </c>
    </row>
    <row r="143" spans="1:16" x14ac:dyDescent="0.25">
      <c r="A143" s="13">
        <v>1</v>
      </c>
      <c r="B143" s="13">
        <v>2</v>
      </c>
      <c r="C143" s="13">
        <v>3</v>
      </c>
      <c r="D143" s="13">
        <v>4</v>
      </c>
      <c r="E143" s="13">
        <v>5</v>
      </c>
      <c r="F143" s="13">
        <v>6</v>
      </c>
      <c r="G143" s="13">
        <v>7</v>
      </c>
      <c r="H143" s="13">
        <v>8</v>
      </c>
      <c r="I143" s="13">
        <v>9</v>
      </c>
      <c r="J143" s="13">
        <v>10</v>
      </c>
      <c r="K143" s="13">
        <v>11</v>
      </c>
      <c r="L143" s="13">
        <v>12</v>
      </c>
      <c r="M143" s="13">
        <v>13</v>
      </c>
      <c r="N143" s="13">
        <v>14</v>
      </c>
      <c r="O143" s="13">
        <v>15</v>
      </c>
      <c r="P143" s="13">
        <v>16</v>
      </c>
    </row>
    <row r="144" spans="1:16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C145" s="1"/>
      <c r="D145" s="14" t="s">
        <v>112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</row>
    <row r="147" spans="1:16" x14ac:dyDescent="0.25">
      <c r="A147" s="1"/>
      <c r="B147" s="1"/>
      <c r="C147" s="14" t="s">
        <v>25</v>
      </c>
    </row>
    <row r="148" spans="1:16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4" t="s">
        <v>26</v>
      </c>
      <c r="C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5" t="s">
        <v>27</v>
      </c>
      <c r="B150" s="39" t="s">
        <v>113</v>
      </c>
      <c r="C150" s="16" t="s">
        <v>114</v>
      </c>
      <c r="D150" s="18" t="s">
        <v>30</v>
      </c>
      <c r="E150" s="20">
        <v>6.55</v>
      </c>
      <c r="F150" s="20">
        <v>8.33</v>
      </c>
      <c r="G150" s="20">
        <v>35.090000000000003</v>
      </c>
      <c r="H150" s="20">
        <v>241.11</v>
      </c>
      <c r="I150" s="20">
        <v>0.06</v>
      </c>
      <c r="J150" s="20">
        <v>0.28999999999999998</v>
      </c>
      <c r="K150" s="20">
        <v>0.01</v>
      </c>
      <c r="L150" s="20">
        <v>0.14000000000000001</v>
      </c>
      <c r="M150" s="20">
        <v>108.89</v>
      </c>
      <c r="N150" s="20">
        <v>104.48</v>
      </c>
      <c r="O150" s="20">
        <v>20.59</v>
      </c>
      <c r="P150" s="20">
        <v>0.88</v>
      </c>
    </row>
    <row r="151" spans="1:16" x14ac:dyDescent="0.25">
      <c r="A151" s="15" t="s">
        <v>31</v>
      </c>
      <c r="B151" s="15" t="s">
        <v>32</v>
      </c>
      <c r="C151" s="16" t="s">
        <v>33</v>
      </c>
      <c r="D151" s="17">
        <v>20</v>
      </c>
      <c r="E151" s="15">
        <v>0.2</v>
      </c>
      <c r="F151" s="15">
        <v>14.4</v>
      </c>
      <c r="G151" s="15">
        <v>0.2</v>
      </c>
      <c r="H151" s="15">
        <v>132</v>
      </c>
      <c r="I151" s="15">
        <v>0</v>
      </c>
      <c r="J151" s="15">
        <v>0.56000000000000005</v>
      </c>
      <c r="K151" s="15">
        <v>0</v>
      </c>
      <c r="L151" s="15">
        <v>0.2</v>
      </c>
      <c r="M151" s="15">
        <v>4.4000000000000004</v>
      </c>
      <c r="N151" s="15">
        <v>3.8</v>
      </c>
      <c r="O151" s="15">
        <v>0.6</v>
      </c>
      <c r="P151" s="15">
        <v>0.04</v>
      </c>
    </row>
    <row r="152" spans="1:16" x14ac:dyDescent="0.25">
      <c r="A152" s="15" t="s">
        <v>34</v>
      </c>
      <c r="B152" s="15" t="s">
        <v>50</v>
      </c>
      <c r="C152" s="16" t="s">
        <v>51</v>
      </c>
      <c r="D152" s="17">
        <v>200</v>
      </c>
      <c r="E152" s="15">
        <v>1.4</v>
      </c>
      <c r="F152" s="15">
        <v>1.6</v>
      </c>
      <c r="G152" s="15">
        <v>17.350000000000001</v>
      </c>
      <c r="H152" s="15">
        <v>89.32</v>
      </c>
      <c r="I152" s="15">
        <v>0.01</v>
      </c>
      <c r="J152" s="15">
        <v>0.12</v>
      </c>
      <c r="K152" s="15">
        <v>0.01</v>
      </c>
      <c r="L152" s="15">
        <v>0.05</v>
      </c>
      <c r="M152" s="15">
        <v>50.46</v>
      </c>
      <c r="N152" s="15">
        <v>35.49</v>
      </c>
      <c r="O152" s="15">
        <v>5.25</v>
      </c>
      <c r="P152" s="15">
        <v>0.08</v>
      </c>
    </row>
    <row r="153" spans="1:16" x14ac:dyDescent="0.25">
      <c r="A153" s="15" t="s">
        <v>37</v>
      </c>
      <c r="B153" s="15"/>
      <c r="C153" s="16" t="s">
        <v>38</v>
      </c>
      <c r="D153" s="18">
        <v>50</v>
      </c>
      <c r="E153" s="15">
        <v>3.94</v>
      </c>
      <c r="F153" s="15">
        <v>0.4</v>
      </c>
      <c r="G153" s="15">
        <v>26.6</v>
      </c>
      <c r="H153" s="15">
        <v>129.4</v>
      </c>
      <c r="I153" s="15">
        <v>0.06</v>
      </c>
      <c r="J153" s="15">
        <v>0</v>
      </c>
      <c r="K153" s="15">
        <v>0</v>
      </c>
      <c r="L153" s="15">
        <v>0</v>
      </c>
      <c r="M153" s="15">
        <v>10</v>
      </c>
      <c r="N153" s="15">
        <v>32</v>
      </c>
      <c r="O153" s="15">
        <v>7</v>
      </c>
      <c r="P153" s="15">
        <v>0.6</v>
      </c>
    </row>
    <row r="154" spans="1:16" x14ac:dyDescent="0.25">
      <c r="A154" s="15" t="s">
        <v>39</v>
      </c>
      <c r="B154" s="15"/>
      <c r="C154" s="16" t="s">
        <v>54</v>
      </c>
      <c r="D154" s="19">
        <v>25</v>
      </c>
      <c r="E154" s="20">
        <v>1.87</v>
      </c>
      <c r="F154" s="20">
        <v>0.27</v>
      </c>
      <c r="G154" s="20">
        <v>12.12</v>
      </c>
      <c r="H154" s="20">
        <v>59.5</v>
      </c>
      <c r="I154" s="20">
        <v>0.38</v>
      </c>
      <c r="J154" s="20">
        <v>0</v>
      </c>
      <c r="K154" s="20">
        <v>0</v>
      </c>
      <c r="L154" s="20">
        <v>0</v>
      </c>
      <c r="M154" s="20">
        <v>9.57</v>
      </c>
      <c r="N154" s="20">
        <v>44.2</v>
      </c>
      <c r="O154" s="20">
        <v>13.45</v>
      </c>
      <c r="P154" s="20">
        <v>0.75</v>
      </c>
    </row>
    <row r="155" spans="1:16" x14ac:dyDescent="0.25">
      <c r="A155" s="15"/>
      <c r="B155" s="15"/>
      <c r="C155" s="21" t="s">
        <v>115</v>
      </c>
      <c r="D155" s="23">
        <v>505</v>
      </c>
      <c r="E155" s="23">
        <f>SUM(E150:E154)</f>
        <v>13.96</v>
      </c>
      <c r="F155" s="23">
        <f t="shared" ref="F155:P155" si="15">SUM(F150:F154)</f>
        <v>25</v>
      </c>
      <c r="G155" s="23">
        <f t="shared" si="15"/>
        <v>91.360000000000014</v>
      </c>
      <c r="H155" s="23">
        <f t="shared" si="15"/>
        <v>651.33000000000004</v>
      </c>
      <c r="I155" s="23">
        <f t="shared" si="15"/>
        <v>0.51</v>
      </c>
      <c r="J155" s="23">
        <f t="shared" si="15"/>
        <v>0.97000000000000008</v>
      </c>
      <c r="K155" s="23">
        <f t="shared" si="15"/>
        <v>0.02</v>
      </c>
      <c r="L155" s="23">
        <f t="shared" si="15"/>
        <v>0.39</v>
      </c>
      <c r="M155" s="23">
        <f t="shared" si="15"/>
        <v>183.32</v>
      </c>
      <c r="N155" s="23">
        <f t="shared" si="15"/>
        <v>219.97000000000003</v>
      </c>
      <c r="O155" s="23">
        <f t="shared" si="15"/>
        <v>46.89</v>
      </c>
      <c r="P155" s="23">
        <f t="shared" si="15"/>
        <v>2.35</v>
      </c>
    </row>
    <row r="157" spans="1:16" x14ac:dyDescent="0.25">
      <c r="A157" s="1"/>
      <c r="B157" s="14" t="s">
        <v>41</v>
      </c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5" t="s">
        <v>27</v>
      </c>
      <c r="B158" s="31" t="s">
        <v>101</v>
      </c>
      <c r="C158" s="27" t="s">
        <v>102</v>
      </c>
      <c r="D158" s="19">
        <v>60</v>
      </c>
      <c r="E158" s="20">
        <v>0.96</v>
      </c>
      <c r="F158" s="20">
        <v>6</v>
      </c>
      <c r="G158" s="20">
        <v>2.15</v>
      </c>
      <c r="H158" s="20">
        <v>66.36</v>
      </c>
      <c r="I158" s="20">
        <v>0.01</v>
      </c>
      <c r="J158" s="20">
        <v>11.38</v>
      </c>
      <c r="K158" s="20">
        <v>0</v>
      </c>
      <c r="L158" s="20">
        <v>2.7</v>
      </c>
      <c r="M158" s="20">
        <v>25.19</v>
      </c>
      <c r="N158" s="20">
        <v>18.59</v>
      </c>
      <c r="O158" s="20">
        <v>8.6199999999999992</v>
      </c>
      <c r="P158" s="20">
        <v>0.34</v>
      </c>
    </row>
    <row r="159" spans="1:16" x14ac:dyDescent="0.25">
      <c r="A159" s="15"/>
      <c r="B159" s="20"/>
      <c r="C159" s="27" t="s">
        <v>103</v>
      </c>
      <c r="D159" s="19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15" t="s">
        <v>31</v>
      </c>
      <c r="B160" s="15" t="s">
        <v>92</v>
      </c>
      <c r="C160" s="16" t="s">
        <v>160</v>
      </c>
      <c r="D160" s="17">
        <v>200</v>
      </c>
      <c r="E160" s="15">
        <v>1.87</v>
      </c>
      <c r="F160" s="15">
        <v>3.11</v>
      </c>
      <c r="G160" s="15">
        <v>10.89</v>
      </c>
      <c r="H160" s="15">
        <v>79.03</v>
      </c>
      <c r="I160" s="15">
        <v>0.13</v>
      </c>
      <c r="J160" s="15">
        <v>2.5</v>
      </c>
      <c r="K160" s="15">
        <v>0.01</v>
      </c>
      <c r="L160" s="15">
        <v>0.17</v>
      </c>
      <c r="M160" s="15">
        <v>22.74</v>
      </c>
      <c r="N160" s="15">
        <v>55.22</v>
      </c>
      <c r="O160" s="15">
        <v>21.28</v>
      </c>
      <c r="P160" s="15">
        <v>1.39</v>
      </c>
    </row>
    <row r="161" spans="1:16" x14ac:dyDescent="0.25">
      <c r="A161" s="15" t="s">
        <v>34</v>
      </c>
      <c r="B161" s="15" t="s">
        <v>57</v>
      </c>
      <c r="C161" s="16" t="s">
        <v>58</v>
      </c>
      <c r="D161" s="18">
        <v>100</v>
      </c>
      <c r="E161" s="20">
        <v>10.68</v>
      </c>
      <c r="F161" s="20">
        <v>11.72</v>
      </c>
      <c r="G161" s="20">
        <v>5.74</v>
      </c>
      <c r="H161" s="20">
        <v>176.75</v>
      </c>
      <c r="I161" s="20">
        <v>0.06</v>
      </c>
      <c r="J161" s="20">
        <v>0.13</v>
      </c>
      <c r="K161" s="20">
        <v>0</v>
      </c>
      <c r="L161" s="20">
        <v>0.65</v>
      </c>
      <c r="M161" s="20">
        <v>27.53</v>
      </c>
      <c r="N161" s="20">
        <v>112.06</v>
      </c>
      <c r="O161" s="20">
        <v>21.29</v>
      </c>
      <c r="P161" s="20">
        <v>0.93</v>
      </c>
    </row>
    <row r="162" spans="1:16" x14ac:dyDescent="0.25">
      <c r="A162" s="15" t="s">
        <v>37</v>
      </c>
      <c r="B162" s="15" t="s">
        <v>48</v>
      </c>
      <c r="C162" s="16" t="s">
        <v>95</v>
      </c>
      <c r="D162" s="18">
        <v>150</v>
      </c>
      <c r="E162" s="15">
        <v>5.52</v>
      </c>
      <c r="F162" s="15">
        <v>5.3</v>
      </c>
      <c r="G162" s="15">
        <v>35.33</v>
      </c>
      <c r="H162" s="15">
        <v>211.1</v>
      </c>
      <c r="I162" s="15">
        <v>0.08</v>
      </c>
      <c r="J162" s="15">
        <v>0.05</v>
      </c>
      <c r="K162" s="15">
        <v>0</v>
      </c>
      <c r="L162" s="15">
        <v>0.99</v>
      </c>
      <c r="M162" s="15">
        <v>11.39</v>
      </c>
      <c r="N162" s="15">
        <v>47.15</v>
      </c>
      <c r="O162" s="15">
        <v>17.36</v>
      </c>
      <c r="P162" s="15">
        <v>0.92</v>
      </c>
    </row>
    <row r="163" spans="1:16" x14ac:dyDescent="0.25">
      <c r="A163" s="15" t="s">
        <v>39</v>
      </c>
      <c r="B163" s="15" t="s">
        <v>35</v>
      </c>
      <c r="C163" s="16" t="s">
        <v>36</v>
      </c>
      <c r="D163" s="18">
        <v>200</v>
      </c>
      <c r="E163" s="15">
        <v>0.12</v>
      </c>
      <c r="F163" s="15">
        <v>0</v>
      </c>
      <c r="G163" s="15">
        <v>12.04</v>
      </c>
      <c r="H163" s="15">
        <v>48.64</v>
      </c>
      <c r="I163" s="15">
        <v>0</v>
      </c>
      <c r="J163" s="15">
        <v>0.02</v>
      </c>
      <c r="K163" s="15">
        <v>0</v>
      </c>
      <c r="L163" s="15">
        <v>0</v>
      </c>
      <c r="M163" s="15">
        <v>4.2699999999999996</v>
      </c>
      <c r="N163" s="15">
        <v>6.43</v>
      </c>
      <c r="O163" s="15">
        <v>3.3</v>
      </c>
      <c r="P163" s="15">
        <v>0.72</v>
      </c>
    </row>
    <row r="164" spans="1:16" x14ac:dyDescent="0.25">
      <c r="A164" s="15" t="s">
        <v>52</v>
      </c>
      <c r="B164" s="15"/>
      <c r="C164" s="16" t="s">
        <v>38</v>
      </c>
      <c r="D164" s="19">
        <v>25</v>
      </c>
      <c r="E164" s="20">
        <v>1.97</v>
      </c>
      <c r="F164" s="20">
        <v>0.2</v>
      </c>
      <c r="G164" s="20">
        <v>13.3</v>
      </c>
      <c r="H164" s="20">
        <v>64.7</v>
      </c>
      <c r="I164" s="20">
        <v>0.03</v>
      </c>
      <c r="J164" s="20">
        <v>0</v>
      </c>
      <c r="K164" s="20">
        <v>0</v>
      </c>
      <c r="L164" s="20">
        <v>0</v>
      </c>
      <c r="M164" s="20">
        <v>5</v>
      </c>
      <c r="N164" s="20">
        <v>16</v>
      </c>
      <c r="O164" s="20">
        <v>3.5</v>
      </c>
      <c r="P164" s="20">
        <v>0.3</v>
      </c>
    </row>
    <row r="165" spans="1:16" x14ac:dyDescent="0.25">
      <c r="A165" s="15" t="s">
        <v>53</v>
      </c>
      <c r="B165" s="15"/>
      <c r="C165" s="16" t="s">
        <v>54</v>
      </c>
      <c r="D165" s="19">
        <v>25</v>
      </c>
      <c r="E165" s="20">
        <v>1.87</v>
      </c>
      <c r="F165" s="20">
        <v>0.27</v>
      </c>
      <c r="G165" s="20">
        <v>12.12</v>
      </c>
      <c r="H165" s="20">
        <v>59.5</v>
      </c>
      <c r="I165" s="20">
        <v>0.38</v>
      </c>
      <c r="J165" s="20">
        <v>0</v>
      </c>
      <c r="K165" s="20">
        <v>0</v>
      </c>
      <c r="L165" s="20">
        <v>0</v>
      </c>
      <c r="M165" s="20">
        <v>9.57</v>
      </c>
      <c r="N165" s="20">
        <v>44.2</v>
      </c>
      <c r="O165" s="20">
        <v>13.45</v>
      </c>
      <c r="P165" s="20">
        <v>0.75</v>
      </c>
    </row>
    <row r="166" spans="1:16" x14ac:dyDescent="0.25">
      <c r="A166" s="15"/>
      <c r="B166" s="15"/>
      <c r="C166" s="21" t="s">
        <v>55</v>
      </c>
      <c r="D166" s="23">
        <v>760</v>
      </c>
      <c r="E166" s="23">
        <f>SUM(E158:E165)</f>
        <v>22.990000000000002</v>
      </c>
      <c r="F166" s="23">
        <f t="shared" ref="F166:P166" si="16">SUM(F158:F165)</f>
        <v>26.599999999999998</v>
      </c>
      <c r="G166" s="23">
        <f t="shared" si="16"/>
        <v>91.570000000000007</v>
      </c>
      <c r="H166" s="23">
        <f t="shared" si="16"/>
        <v>706.08</v>
      </c>
      <c r="I166" s="23">
        <f t="shared" si="16"/>
        <v>0.69000000000000006</v>
      </c>
      <c r="J166" s="23">
        <f t="shared" si="16"/>
        <v>14.080000000000002</v>
      </c>
      <c r="K166" s="23">
        <f t="shared" si="16"/>
        <v>0.01</v>
      </c>
      <c r="L166" s="23">
        <f t="shared" si="16"/>
        <v>4.51</v>
      </c>
      <c r="M166" s="23">
        <f t="shared" si="16"/>
        <v>105.69</v>
      </c>
      <c r="N166" s="23">
        <f t="shared" si="16"/>
        <v>299.65000000000003</v>
      </c>
      <c r="O166" s="23">
        <f t="shared" si="16"/>
        <v>88.8</v>
      </c>
      <c r="P166" s="23">
        <f t="shared" si="16"/>
        <v>5.35</v>
      </c>
    </row>
    <row r="167" spans="1:16" x14ac:dyDescent="0.25">
      <c r="A167" s="61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</row>
    <row r="168" spans="1:16" x14ac:dyDescent="0.25">
      <c r="A168" s="15"/>
      <c r="B168" s="15"/>
      <c r="C168" s="21" t="s">
        <v>157</v>
      </c>
      <c r="D168" s="23"/>
      <c r="E168" s="23">
        <f>E155+E166</f>
        <v>36.950000000000003</v>
      </c>
      <c r="F168" s="23">
        <f t="shared" ref="F168:P168" si="17">F155+F166</f>
        <v>51.599999999999994</v>
      </c>
      <c r="G168" s="23">
        <f t="shared" si="17"/>
        <v>182.93</v>
      </c>
      <c r="H168" s="23">
        <f t="shared" si="17"/>
        <v>1357.41</v>
      </c>
      <c r="I168" s="23">
        <f t="shared" si="17"/>
        <v>1.2000000000000002</v>
      </c>
      <c r="J168" s="23">
        <f t="shared" si="17"/>
        <v>15.050000000000002</v>
      </c>
      <c r="K168" s="23">
        <f t="shared" si="17"/>
        <v>0.03</v>
      </c>
      <c r="L168" s="23">
        <f t="shared" si="17"/>
        <v>4.8999999999999995</v>
      </c>
      <c r="M168" s="23">
        <f t="shared" si="17"/>
        <v>289.01</v>
      </c>
      <c r="N168" s="23">
        <f t="shared" si="17"/>
        <v>519.62000000000012</v>
      </c>
      <c r="O168" s="23">
        <f t="shared" si="17"/>
        <v>135.69</v>
      </c>
      <c r="P168" s="23">
        <f t="shared" si="17"/>
        <v>7.6999999999999993</v>
      </c>
    </row>
    <row r="170" spans="1:16" x14ac:dyDescent="0.25">
      <c r="P170">
        <v>7</v>
      </c>
    </row>
    <row r="172" spans="1:16" x14ac:dyDescent="0.25">
      <c r="A172" s="3" t="s">
        <v>1</v>
      </c>
      <c r="B172" s="3" t="s">
        <v>2</v>
      </c>
      <c r="C172" s="4" t="s">
        <v>3</v>
      </c>
      <c r="D172" s="4" t="s">
        <v>4</v>
      </c>
      <c r="E172" s="5" t="s">
        <v>5</v>
      </c>
      <c r="F172" s="6"/>
      <c r="G172" s="7"/>
      <c r="H172" s="8" t="s">
        <v>6</v>
      </c>
      <c r="I172" s="24"/>
      <c r="J172" s="6" t="s">
        <v>7</v>
      </c>
      <c r="K172" s="6"/>
      <c r="L172" s="7"/>
      <c r="M172" s="10" t="s">
        <v>8</v>
      </c>
      <c r="N172" s="6"/>
      <c r="O172" s="6"/>
      <c r="P172" s="6"/>
    </row>
    <row r="173" spans="1:16" x14ac:dyDescent="0.25">
      <c r="A173" s="11" t="s">
        <v>9</v>
      </c>
      <c r="B173" s="11" t="s">
        <v>10</v>
      </c>
      <c r="C173" s="11"/>
      <c r="D173" s="12" t="s">
        <v>11</v>
      </c>
      <c r="E173" s="13" t="s">
        <v>12</v>
      </c>
      <c r="F173" s="13" t="s">
        <v>13</v>
      </c>
      <c r="G173" s="13" t="s">
        <v>14</v>
      </c>
      <c r="H173" s="12" t="s">
        <v>15</v>
      </c>
      <c r="I173" s="13" t="s">
        <v>16</v>
      </c>
      <c r="J173" s="13" t="s">
        <v>17</v>
      </c>
      <c r="K173" s="13" t="s">
        <v>18</v>
      </c>
      <c r="L173" s="13" t="s">
        <v>19</v>
      </c>
      <c r="M173" s="13" t="s">
        <v>20</v>
      </c>
      <c r="N173" s="13" t="s">
        <v>21</v>
      </c>
      <c r="O173" s="13" t="s">
        <v>22</v>
      </c>
      <c r="P173" s="13" t="s">
        <v>23</v>
      </c>
    </row>
    <row r="174" spans="1:16" x14ac:dyDescent="0.25">
      <c r="A174" s="13">
        <v>1</v>
      </c>
      <c r="B174" s="13">
        <v>2</v>
      </c>
      <c r="C174" s="13">
        <v>3</v>
      </c>
      <c r="D174" s="13">
        <v>4</v>
      </c>
      <c r="E174" s="13">
        <v>5</v>
      </c>
      <c r="F174" s="13">
        <v>6</v>
      </c>
      <c r="G174" s="13">
        <v>7</v>
      </c>
      <c r="H174" s="13">
        <v>8</v>
      </c>
      <c r="I174" s="13">
        <v>9</v>
      </c>
      <c r="J174" s="13">
        <v>10</v>
      </c>
      <c r="K174" s="13">
        <v>11</v>
      </c>
      <c r="L174" s="13">
        <v>12</v>
      </c>
      <c r="M174" s="13">
        <v>13</v>
      </c>
      <c r="N174" s="13">
        <v>14</v>
      </c>
      <c r="O174" s="13">
        <v>15</v>
      </c>
      <c r="P174" s="13">
        <v>16</v>
      </c>
    </row>
    <row r="176" spans="1:16" x14ac:dyDescent="0.25">
      <c r="C176" s="14" t="s">
        <v>56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4" t="s">
        <v>26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80" spans="1:16" x14ac:dyDescent="0.25">
      <c r="A180" s="15" t="s">
        <v>27</v>
      </c>
      <c r="B180" s="20" t="s">
        <v>108</v>
      </c>
      <c r="C180" s="27" t="s">
        <v>109</v>
      </c>
      <c r="D180" s="19" t="s">
        <v>30</v>
      </c>
      <c r="E180" s="20">
        <v>6.2</v>
      </c>
      <c r="F180" s="20">
        <v>8.0500000000000007</v>
      </c>
      <c r="G180" s="20">
        <v>31.09</v>
      </c>
      <c r="H180" s="20">
        <v>222.02</v>
      </c>
      <c r="I180" s="20">
        <v>0.05</v>
      </c>
      <c r="J180" s="20">
        <v>0.3</v>
      </c>
      <c r="K180" s="20">
        <v>0.01</v>
      </c>
      <c r="L180" s="20">
        <v>0.52</v>
      </c>
      <c r="M180" s="20">
        <v>112.6</v>
      </c>
      <c r="N180" s="20">
        <v>96.53</v>
      </c>
      <c r="O180" s="20">
        <v>15.43</v>
      </c>
      <c r="P180" s="20">
        <v>0.37</v>
      </c>
    </row>
    <row r="181" spans="1:16" x14ac:dyDescent="0.25">
      <c r="A181" s="15" t="s">
        <v>31</v>
      </c>
      <c r="B181" s="20" t="s">
        <v>76</v>
      </c>
      <c r="C181" s="27" t="s">
        <v>99</v>
      </c>
      <c r="D181" s="19">
        <v>20</v>
      </c>
      <c r="E181" s="20">
        <v>4.6399999999999997</v>
      </c>
      <c r="F181" s="20">
        <v>5.9</v>
      </c>
      <c r="G181" s="20">
        <v>0</v>
      </c>
      <c r="H181" s="20">
        <v>72.8</v>
      </c>
      <c r="I181" s="20">
        <v>0.01</v>
      </c>
      <c r="J181" s="20">
        <v>0.32</v>
      </c>
      <c r="K181" s="20">
        <v>0.05</v>
      </c>
      <c r="L181" s="20">
        <v>0.08</v>
      </c>
      <c r="M181" s="20">
        <v>200</v>
      </c>
      <c r="N181" s="20">
        <v>108</v>
      </c>
      <c r="O181" s="20">
        <v>10</v>
      </c>
      <c r="P181" s="20">
        <v>0.22</v>
      </c>
    </row>
    <row r="182" spans="1:16" x14ac:dyDescent="0.25">
      <c r="A182" s="15" t="s">
        <v>34</v>
      </c>
      <c r="B182" s="15" t="s">
        <v>35</v>
      </c>
      <c r="C182" s="16" t="s">
        <v>36</v>
      </c>
      <c r="D182" s="18">
        <v>200</v>
      </c>
      <c r="E182" s="15">
        <v>0.12</v>
      </c>
      <c r="F182" s="15">
        <v>0</v>
      </c>
      <c r="G182" s="15">
        <v>12.04</v>
      </c>
      <c r="H182" s="15">
        <v>48.64</v>
      </c>
      <c r="I182" s="15">
        <v>0</v>
      </c>
      <c r="J182" s="15">
        <v>0.02</v>
      </c>
      <c r="K182" s="15">
        <v>0</v>
      </c>
      <c r="L182" s="15">
        <v>0</v>
      </c>
      <c r="M182" s="15">
        <v>4.2699999999999996</v>
      </c>
      <c r="N182" s="15">
        <v>6.43</v>
      </c>
      <c r="O182" s="15">
        <v>3.3</v>
      </c>
      <c r="P182" s="15">
        <v>0.72</v>
      </c>
    </row>
    <row r="183" spans="1:16" x14ac:dyDescent="0.25">
      <c r="A183" s="15" t="s">
        <v>37</v>
      </c>
      <c r="B183" s="34"/>
      <c r="C183" s="16" t="s">
        <v>38</v>
      </c>
      <c r="D183" s="18">
        <v>50</v>
      </c>
      <c r="E183" s="15">
        <v>3.94</v>
      </c>
      <c r="F183" s="15">
        <v>0.4</v>
      </c>
      <c r="G183" s="15">
        <v>26.6</v>
      </c>
      <c r="H183" s="15">
        <v>129.4</v>
      </c>
      <c r="I183" s="15">
        <v>0.06</v>
      </c>
      <c r="J183" s="15">
        <v>0</v>
      </c>
      <c r="K183" s="15">
        <v>0</v>
      </c>
      <c r="L183" s="15">
        <v>0</v>
      </c>
      <c r="M183" s="15">
        <v>10</v>
      </c>
      <c r="N183" s="15">
        <v>32</v>
      </c>
      <c r="O183" s="15">
        <v>7</v>
      </c>
      <c r="P183" s="15">
        <v>0.6</v>
      </c>
    </row>
    <row r="184" spans="1:16" x14ac:dyDescent="0.25">
      <c r="A184" s="15" t="s">
        <v>39</v>
      </c>
      <c r="B184" s="15"/>
      <c r="C184" s="16" t="s">
        <v>54</v>
      </c>
      <c r="D184" s="19">
        <v>25</v>
      </c>
      <c r="E184" s="20">
        <v>1.87</v>
      </c>
      <c r="F184" s="20">
        <v>0.27</v>
      </c>
      <c r="G184" s="20">
        <v>12.12</v>
      </c>
      <c r="H184" s="20">
        <v>59.5</v>
      </c>
      <c r="I184" s="20">
        <v>0.38</v>
      </c>
      <c r="J184" s="20">
        <v>0</v>
      </c>
      <c r="K184" s="20">
        <v>0</v>
      </c>
      <c r="L184" s="20">
        <v>0</v>
      </c>
      <c r="M184" s="20">
        <v>9.57</v>
      </c>
      <c r="N184" s="20">
        <v>44.2</v>
      </c>
      <c r="O184" s="20">
        <v>13.45</v>
      </c>
      <c r="P184" s="20">
        <v>0.75</v>
      </c>
    </row>
    <row r="185" spans="1:16" x14ac:dyDescent="0.25">
      <c r="A185" s="15"/>
      <c r="B185" s="15"/>
      <c r="C185" s="21" t="s">
        <v>40</v>
      </c>
      <c r="D185" s="23">
        <v>500</v>
      </c>
      <c r="E185" s="23">
        <f>SUM(E180:E184)</f>
        <v>16.77</v>
      </c>
      <c r="F185" s="23">
        <f t="shared" ref="F185:P185" si="18">SUM(F180:F184)</f>
        <v>14.620000000000001</v>
      </c>
      <c r="G185" s="23">
        <f t="shared" si="18"/>
        <v>81.849999999999994</v>
      </c>
      <c r="H185" s="23">
        <f t="shared" si="18"/>
        <v>532.36</v>
      </c>
      <c r="I185" s="23">
        <f t="shared" si="18"/>
        <v>0.5</v>
      </c>
      <c r="J185" s="23">
        <f t="shared" si="18"/>
        <v>0.64</v>
      </c>
      <c r="K185" s="23">
        <f t="shared" si="18"/>
        <v>6.0000000000000005E-2</v>
      </c>
      <c r="L185" s="23">
        <f t="shared" si="18"/>
        <v>0.6</v>
      </c>
      <c r="M185" s="23">
        <f t="shared" si="18"/>
        <v>336.44</v>
      </c>
      <c r="N185" s="23">
        <f t="shared" si="18"/>
        <v>287.16000000000003</v>
      </c>
      <c r="O185" s="23">
        <f t="shared" si="18"/>
        <v>49.180000000000007</v>
      </c>
      <c r="P185" s="23">
        <f t="shared" si="18"/>
        <v>2.66</v>
      </c>
    </row>
    <row r="187" spans="1:16" x14ac:dyDescent="0.25">
      <c r="A187" s="1"/>
      <c r="B187" s="14" t="s">
        <v>41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9" spans="1:16" x14ac:dyDescent="0.25">
      <c r="A189" s="15" t="s">
        <v>27</v>
      </c>
      <c r="B189" s="25" t="s">
        <v>78</v>
      </c>
      <c r="C189" s="16" t="s">
        <v>79</v>
      </c>
      <c r="D189" s="18">
        <v>60</v>
      </c>
      <c r="E189" s="20">
        <v>0.76</v>
      </c>
      <c r="F189" s="20">
        <v>6.08</v>
      </c>
      <c r="G189" s="20">
        <v>4.99</v>
      </c>
      <c r="H189" s="20">
        <v>77.56</v>
      </c>
      <c r="I189" s="20">
        <v>0.02</v>
      </c>
      <c r="J189" s="20">
        <v>1.41</v>
      </c>
      <c r="K189" s="20">
        <v>0.06</v>
      </c>
      <c r="L189" s="20">
        <v>2.72</v>
      </c>
      <c r="M189" s="20">
        <v>12.15</v>
      </c>
      <c r="N189" s="20">
        <v>19.010000000000002</v>
      </c>
      <c r="O189" s="20">
        <v>9.73</v>
      </c>
      <c r="P189" s="20">
        <v>0.4</v>
      </c>
    </row>
    <row r="190" spans="1:16" x14ac:dyDescent="0.25">
      <c r="A190" s="15" t="s">
        <v>31</v>
      </c>
      <c r="B190" s="20" t="s">
        <v>80</v>
      </c>
      <c r="C190" s="27" t="s">
        <v>81</v>
      </c>
      <c r="D190" s="19" t="s">
        <v>30</v>
      </c>
      <c r="E190" s="20">
        <v>4.0199999999999996</v>
      </c>
      <c r="F190" s="20">
        <v>9.0399999999999991</v>
      </c>
      <c r="G190" s="20">
        <v>25.9</v>
      </c>
      <c r="H190" s="20">
        <v>119.6</v>
      </c>
      <c r="I190" s="20">
        <v>0.08</v>
      </c>
      <c r="J190" s="20">
        <v>13.42</v>
      </c>
      <c r="K190" s="20">
        <v>0.02</v>
      </c>
      <c r="L190" s="20">
        <v>1.94</v>
      </c>
      <c r="M190" s="20">
        <v>22.16</v>
      </c>
      <c r="N190" s="20">
        <v>52.6</v>
      </c>
      <c r="O190" s="20">
        <v>26.04</v>
      </c>
      <c r="P190" s="20">
        <v>0.82</v>
      </c>
    </row>
    <row r="191" spans="1:16" x14ac:dyDescent="0.25">
      <c r="A191" s="15" t="s">
        <v>34</v>
      </c>
      <c r="B191" s="15" t="s">
        <v>46</v>
      </c>
      <c r="C191" s="16" t="s">
        <v>47</v>
      </c>
      <c r="D191" s="18">
        <v>100</v>
      </c>
      <c r="E191" s="15">
        <v>11.02</v>
      </c>
      <c r="F191" s="15">
        <v>12.45</v>
      </c>
      <c r="G191" s="15">
        <v>7.52</v>
      </c>
      <c r="H191" s="15">
        <v>186.09</v>
      </c>
      <c r="I191" s="15">
        <v>0.05</v>
      </c>
      <c r="J191" s="15">
        <v>0.14000000000000001</v>
      </c>
      <c r="K191" s="15">
        <v>0.03</v>
      </c>
      <c r="L191" s="15">
        <v>0.48</v>
      </c>
      <c r="M191" s="15">
        <v>28.12</v>
      </c>
      <c r="N191" s="15">
        <v>89.25</v>
      </c>
      <c r="O191" s="15">
        <v>13.8</v>
      </c>
      <c r="P191" s="15">
        <v>0.91</v>
      </c>
    </row>
    <row r="192" spans="1:16" x14ac:dyDescent="0.25">
      <c r="A192" s="15" t="s">
        <v>37</v>
      </c>
      <c r="B192" s="15" t="s">
        <v>84</v>
      </c>
      <c r="C192" s="16" t="s">
        <v>85</v>
      </c>
      <c r="D192" s="19">
        <v>150</v>
      </c>
      <c r="E192" s="20">
        <v>8.73</v>
      </c>
      <c r="F192" s="20">
        <v>5.43</v>
      </c>
      <c r="G192" s="20">
        <v>45</v>
      </c>
      <c r="H192" s="20">
        <v>263.81</v>
      </c>
      <c r="I192" s="20">
        <v>0.21</v>
      </c>
      <c r="J192" s="20">
        <v>0.2</v>
      </c>
      <c r="K192" s="20">
        <v>0</v>
      </c>
      <c r="L192" s="20">
        <v>0.48</v>
      </c>
      <c r="M192" s="20">
        <v>38.64</v>
      </c>
      <c r="N192" s="20">
        <v>202.76</v>
      </c>
      <c r="O192" s="20">
        <v>52.94</v>
      </c>
      <c r="P192" s="20">
        <v>4.49</v>
      </c>
    </row>
    <row r="193" spans="1:16" x14ac:dyDescent="0.25">
      <c r="A193" s="15" t="s">
        <v>39</v>
      </c>
      <c r="B193" s="15" t="s">
        <v>50</v>
      </c>
      <c r="C193" s="16" t="s">
        <v>51</v>
      </c>
      <c r="D193" s="18">
        <v>200</v>
      </c>
      <c r="E193" s="15">
        <v>1.4</v>
      </c>
      <c r="F193" s="15">
        <v>1.6</v>
      </c>
      <c r="G193" s="15">
        <v>17.350000000000001</v>
      </c>
      <c r="H193" s="15">
        <v>89.32</v>
      </c>
      <c r="I193" s="15">
        <v>0.01</v>
      </c>
      <c r="J193" s="15">
        <v>0.12</v>
      </c>
      <c r="K193" s="15">
        <v>0.01</v>
      </c>
      <c r="L193" s="15">
        <v>0.05</v>
      </c>
      <c r="M193" s="15">
        <v>50.46</v>
      </c>
      <c r="N193" s="15">
        <v>35.49</v>
      </c>
      <c r="O193" s="15">
        <v>5.25</v>
      </c>
      <c r="P193" s="15">
        <v>0.08</v>
      </c>
    </row>
    <row r="194" spans="1:16" x14ac:dyDescent="0.25">
      <c r="A194" s="15" t="s">
        <v>52</v>
      </c>
      <c r="B194" s="15"/>
      <c r="C194" s="16" t="s">
        <v>38</v>
      </c>
      <c r="D194" s="19">
        <v>25</v>
      </c>
      <c r="E194" s="20">
        <v>1.97</v>
      </c>
      <c r="F194" s="20">
        <v>0.2</v>
      </c>
      <c r="G194" s="20">
        <v>13.3</v>
      </c>
      <c r="H194" s="20">
        <v>64.7</v>
      </c>
      <c r="I194" s="20">
        <v>0.03</v>
      </c>
      <c r="J194" s="20">
        <v>0</v>
      </c>
      <c r="K194" s="20">
        <v>0</v>
      </c>
      <c r="L194" s="20">
        <v>0</v>
      </c>
      <c r="M194" s="20">
        <v>5</v>
      </c>
      <c r="N194" s="20">
        <v>16</v>
      </c>
      <c r="O194" s="20">
        <v>3.5</v>
      </c>
      <c r="P194" s="20">
        <v>0.3</v>
      </c>
    </row>
    <row r="195" spans="1:16" x14ac:dyDescent="0.25">
      <c r="A195" s="15" t="s">
        <v>53</v>
      </c>
      <c r="B195" s="15"/>
      <c r="C195" s="16" t="s">
        <v>54</v>
      </c>
      <c r="D195" s="19">
        <v>25</v>
      </c>
      <c r="E195" s="20">
        <v>1.87</v>
      </c>
      <c r="F195" s="20">
        <v>0.27</v>
      </c>
      <c r="G195" s="20">
        <v>12.12</v>
      </c>
      <c r="H195" s="20">
        <v>59.5</v>
      </c>
      <c r="I195" s="20">
        <v>0.38</v>
      </c>
      <c r="J195" s="20">
        <v>0</v>
      </c>
      <c r="K195" s="20">
        <v>0</v>
      </c>
      <c r="L195" s="20">
        <v>0</v>
      </c>
      <c r="M195" s="20">
        <v>9.57</v>
      </c>
      <c r="N195" s="20">
        <v>44.2</v>
      </c>
      <c r="O195" s="20">
        <v>13.45</v>
      </c>
      <c r="P195" s="20">
        <v>0.75</v>
      </c>
    </row>
    <row r="196" spans="1:16" x14ac:dyDescent="0.25">
      <c r="A196" s="15"/>
      <c r="B196" s="15"/>
      <c r="C196" s="21" t="s">
        <v>55</v>
      </c>
      <c r="D196" s="23">
        <v>765</v>
      </c>
      <c r="E196" s="23">
        <f>SUM(E189:E195)</f>
        <v>29.77</v>
      </c>
      <c r="F196" s="23">
        <f t="shared" ref="F196:P196" si="19">SUM(F189:F195)</f>
        <v>35.070000000000007</v>
      </c>
      <c r="G196" s="23">
        <f t="shared" si="19"/>
        <v>126.17999999999999</v>
      </c>
      <c r="H196" s="23">
        <f t="shared" si="19"/>
        <v>860.57999999999993</v>
      </c>
      <c r="I196" s="23">
        <f t="shared" si="19"/>
        <v>0.78</v>
      </c>
      <c r="J196" s="23">
        <f t="shared" si="19"/>
        <v>15.29</v>
      </c>
      <c r="K196" s="23">
        <f t="shared" si="19"/>
        <v>0.12</v>
      </c>
      <c r="L196" s="23">
        <f t="shared" si="19"/>
        <v>5.6700000000000008</v>
      </c>
      <c r="M196" s="23">
        <f t="shared" si="19"/>
        <v>166.1</v>
      </c>
      <c r="N196" s="23">
        <f t="shared" si="19"/>
        <v>459.31</v>
      </c>
      <c r="O196" s="23">
        <f t="shared" si="19"/>
        <v>124.71</v>
      </c>
      <c r="P196" s="23">
        <f t="shared" si="19"/>
        <v>7.75</v>
      </c>
    </row>
    <row r="197" spans="1:16" x14ac:dyDescent="0.25">
      <c r="A197" s="61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</row>
    <row r="198" spans="1:16" x14ac:dyDescent="0.25">
      <c r="A198" s="15"/>
      <c r="B198" s="15"/>
      <c r="C198" s="21" t="s">
        <v>145</v>
      </c>
      <c r="D198" s="23"/>
      <c r="E198" s="23">
        <f>E185+E196</f>
        <v>46.54</v>
      </c>
      <c r="F198" s="23">
        <f t="shared" ref="F198:P198" si="20">F185+F196</f>
        <v>49.690000000000012</v>
      </c>
      <c r="G198" s="23">
        <f t="shared" si="20"/>
        <v>208.02999999999997</v>
      </c>
      <c r="H198" s="23">
        <f t="shared" si="20"/>
        <v>1392.94</v>
      </c>
      <c r="I198" s="23">
        <f t="shared" si="20"/>
        <v>1.28</v>
      </c>
      <c r="J198" s="23">
        <f t="shared" si="20"/>
        <v>15.93</v>
      </c>
      <c r="K198" s="23">
        <f t="shared" si="20"/>
        <v>0.18</v>
      </c>
      <c r="L198" s="23">
        <f t="shared" si="20"/>
        <v>6.2700000000000005</v>
      </c>
      <c r="M198" s="23">
        <f t="shared" si="20"/>
        <v>502.53999999999996</v>
      </c>
      <c r="N198" s="23">
        <f t="shared" si="20"/>
        <v>746.47</v>
      </c>
      <c r="O198" s="23">
        <f t="shared" si="20"/>
        <v>173.89</v>
      </c>
      <c r="P198" s="23">
        <f t="shared" si="20"/>
        <v>10.41</v>
      </c>
    </row>
    <row r="200" spans="1:16" x14ac:dyDescent="0.25">
      <c r="P200">
        <v>8</v>
      </c>
    </row>
    <row r="202" spans="1:16" x14ac:dyDescent="0.25">
      <c r="A202" s="3" t="s">
        <v>1</v>
      </c>
      <c r="B202" s="3" t="s">
        <v>2</v>
      </c>
      <c r="C202" s="4" t="s">
        <v>3</v>
      </c>
      <c r="D202" s="4" t="s">
        <v>4</v>
      </c>
      <c r="E202" s="5" t="s">
        <v>5</v>
      </c>
      <c r="F202" s="6"/>
      <c r="G202" s="7"/>
      <c r="H202" s="8" t="s">
        <v>6</v>
      </c>
      <c r="I202" s="24"/>
      <c r="J202" s="6" t="s">
        <v>7</v>
      </c>
      <c r="K202" s="6"/>
      <c r="L202" s="7"/>
      <c r="M202" s="10" t="s">
        <v>8</v>
      </c>
      <c r="N202" s="6"/>
      <c r="O202" s="6"/>
      <c r="P202" s="6"/>
    </row>
    <row r="203" spans="1:16" x14ac:dyDescent="0.25">
      <c r="A203" s="11" t="s">
        <v>9</v>
      </c>
      <c r="B203" s="11" t="s">
        <v>10</v>
      </c>
      <c r="C203" s="11"/>
      <c r="D203" s="12" t="s">
        <v>11</v>
      </c>
      <c r="E203" s="13" t="s">
        <v>12</v>
      </c>
      <c r="F203" s="13" t="s">
        <v>13</v>
      </c>
      <c r="G203" s="13" t="s">
        <v>14</v>
      </c>
      <c r="H203" s="12" t="s">
        <v>15</v>
      </c>
      <c r="I203" s="13" t="s">
        <v>16</v>
      </c>
      <c r="J203" s="13" t="s">
        <v>17</v>
      </c>
      <c r="K203" s="13" t="s">
        <v>18</v>
      </c>
      <c r="L203" s="13" t="s">
        <v>19</v>
      </c>
      <c r="M203" s="13" t="s">
        <v>20</v>
      </c>
      <c r="N203" s="13" t="s">
        <v>21</v>
      </c>
      <c r="O203" s="13" t="s">
        <v>22</v>
      </c>
      <c r="P203" s="13" t="s">
        <v>23</v>
      </c>
    </row>
    <row r="204" spans="1:16" x14ac:dyDescent="0.25">
      <c r="A204" s="13">
        <v>1</v>
      </c>
      <c r="B204" s="13">
        <v>2</v>
      </c>
      <c r="C204" s="13">
        <v>3</v>
      </c>
      <c r="D204" s="13">
        <v>4</v>
      </c>
      <c r="E204" s="13">
        <v>5</v>
      </c>
      <c r="F204" s="13">
        <v>6</v>
      </c>
      <c r="G204" s="13">
        <v>7</v>
      </c>
      <c r="H204" s="13">
        <v>8</v>
      </c>
      <c r="I204" s="13">
        <v>9</v>
      </c>
      <c r="J204" s="13">
        <v>10</v>
      </c>
      <c r="K204" s="13">
        <v>11</v>
      </c>
      <c r="L204" s="13">
        <v>12</v>
      </c>
      <c r="M204" s="13">
        <v>13</v>
      </c>
      <c r="N204" s="13">
        <v>14</v>
      </c>
      <c r="O204" s="13">
        <v>15</v>
      </c>
      <c r="P204" s="13">
        <v>16</v>
      </c>
    </row>
    <row r="205" spans="1:16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C206" s="14" t="s">
        <v>73</v>
      </c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</row>
    <row r="207" spans="1:16" x14ac:dyDescent="0.25">
      <c r="A207" s="1"/>
      <c r="B207" s="14" t="s">
        <v>26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5" t="s">
        <v>27</v>
      </c>
      <c r="B209" s="31" t="s">
        <v>74</v>
      </c>
      <c r="C209" s="27" t="s">
        <v>75</v>
      </c>
      <c r="D209" s="19" t="s">
        <v>30</v>
      </c>
      <c r="E209" s="20">
        <v>6.04</v>
      </c>
      <c r="F209" s="20">
        <v>7.27</v>
      </c>
      <c r="G209" s="20">
        <v>34.29</v>
      </c>
      <c r="H209" s="20">
        <v>227.16</v>
      </c>
      <c r="I209" s="20">
        <v>0.13</v>
      </c>
      <c r="J209" s="20">
        <v>0.28999999999999998</v>
      </c>
      <c r="K209" s="20">
        <v>0.02</v>
      </c>
      <c r="L209" s="20">
        <v>0.17</v>
      </c>
      <c r="M209" s="20">
        <v>111.22</v>
      </c>
      <c r="N209" s="20">
        <v>145</v>
      </c>
      <c r="O209" s="20">
        <v>35.590000000000003</v>
      </c>
      <c r="P209" s="20">
        <v>2.4900000000000002</v>
      </c>
    </row>
    <row r="210" spans="1:16" x14ac:dyDescent="0.25">
      <c r="A210" s="15" t="s">
        <v>34</v>
      </c>
      <c r="B210" s="15" t="s">
        <v>86</v>
      </c>
      <c r="C210" s="16" t="s">
        <v>87</v>
      </c>
      <c r="D210" s="19">
        <v>200</v>
      </c>
      <c r="E210" s="20">
        <v>0.56000000000000005</v>
      </c>
      <c r="F210" s="20">
        <v>0</v>
      </c>
      <c r="G210" s="20">
        <v>27.89</v>
      </c>
      <c r="H210" s="20">
        <v>113.79</v>
      </c>
      <c r="I210" s="20">
        <v>0.01</v>
      </c>
      <c r="J210" s="20">
        <v>0.15</v>
      </c>
      <c r="K210" s="20">
        <v>0.01</v>
      </c>
      <c r="L210" s="20">
        <v>1.68</v>
      </c>
      <c r="M210" s="20">
        <v>56.45</v>
      </c>
      <c r="N210" s="20">
        <v>18.309999999999999</v>
      </c>
      <c r="O210" s="20">
        <v>6.86</v>
      </c>
      <c r="P210" s="20">
        <v>1.59</v>
      </c>
    </row>
    <row r="211" spans="1:16" x14ac:dyDescent="0.25">
      <c r="A211" s="15" t="s">
        <v>37</v>
      </c>
      <c r="B211" s="34"/>
      <c r="C211" s="16" t="s">
        <v>38</v>
      </c>
      <c r="D211" s="18">
        <v>50</v>
      </c>
      <c r="E211" s="15">
        <v>3.94</v>
      </c>
      <c r="F211" s="15">
        <v>0.4</v>
      </c>
      <c r="G211" s="15">
        <v>26.6</v>
      </c>
      <c r="H211" s="15">
        <v>129.4</v>
      </c>
      <c r="I211" s="15">
        <v>0.06</v>
      </c>
      <c r="J211" s="15">
        <v>0</v>
      </c>
      <c r="K211" s="15">
        <v>0</v>
      </c>
      <c r="L211" s="15">
        <v>0</v>
      </c>
      <c r="M211" s="15">
        <v>10</v>
      </c>
      <c r="N211" s="15">
        <v>32</v>
      </c>
      <c r="O211" s="15">
        <v>7</v>
      </c>
      <c r="P211" s="15">
        <v>0.6</v>
      </c>
    </row>
    <row r="212" spans="1:16" x14ac:dyDescent="0.25">
      <c r="A212" s="15" t="s">
        <v>39</v>
      </c>
      <c r="B212" s="15"/>
      <c r="C212" s="16" t="s">
        <v>54</v>
      </c>
      <c r="D212" s="19">
        <v>50</v>
      </c>
      <c r="E212" s="20">
        <v>3.74</v>
      </c>
      <c r="F212" s="20">
        <v>0.54</v>
      </c>
      <c r="G212" s="20">
        <v>24.24</v>
      </c>
      <c r="H212" s="20">
        <v>119</v>
      </c>
      <c r="I212" s="20">
        <v>0.76</v>
      </c>
      <c r="J212" s="20">
        <v>0</v>
      </c>
      <c r="K212" s="20">
        <v>0</v>
      </c>
      <c r="L212" s="20">
        <v>0</v>
      </c>
      <c r="M212" s="20">
        <v>19.14</v>
      </c>
      <c r="N212" s="20">
        <v>88.4</v>
      </c>
      <c r="O212" s="20">
        <v>26.9</v>
      </c>
      <c r="P212" s="20">
        <v>1.5</v>
      </c>
    </row>
    <row r="213" spans="1:16" x14ac:dyDescent="0.25">
      <c r="A213" s="15"/>
      <c r="B213" s="15"/>
      <c r="C213" s="21" t="s">
        <v>40</v>
      </c>
      <c r="D213" s="23">
        <v>505</v>
      </c>
      <c r="E213" s="23">
        <f>SUM(E209:E212)</f>
        <v>14.28</v>
      </c>
      <c r="F213" s="23">
        <f t="shared" ref="F213:P213" si="21">SUM(F209:F212)</f>
        <v>8.2100000000000009</v>
      </c>
      <c r="G213" s="23">
        <f t="shared" si="21"/>
        <v>113.02</v>
      </c>
      <c r="H213" s="23">
        <f t="shared" si="21"/>
        <v>589.35</v>
      </c>
      <c r="I213" s="23">
        <f t="shared" si="21"/>
        <v>0.96</v>
      </c>
      <c r="J213" s="23">
        <f t="shared" si="21"/>
        <v>0.43999999999999995</v>
      </c>
      <c r="K213" s="23">
        <f t="shared" si="21"/>
        <v>0.03</v>
      </c>
      <c r="L213" s="23">
        <f t="shared" si="21"/>
        <v>1.8499999999999999</v>
      </c>
      <c r="M213" s="23">
        <f t="shared" si="21"/>
        <v>196.81</v>
      </c>
      <c r="N213" s="23">
        <f t="shared" si="21"/>
        <v>283.71000000000004</v>
      </c>
      <c r="O213" s="23">
        <f t="shared" si="21"/>
        <v>76.349999999999994</v>
      </c>
      <c r="P213" s="23">
        <f t="shared" si="21"/>
        <v>6.18</v>
      </c>
    </row>
    <row r="215" spans="1:16" x14ac:dyDescent="0.25">
      <c r="A215" s="1"/>
      <c r="B215" s="14" t="s">
        <v>41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5" t="s">
        <v>27</v>
      </c>
      <c r="B217" s="25" t="s">
        <v>62</v>
      </c>
      <c r="C217" s="16" t="s">
        <v>63</v>
      </c>
      <c r="D217" s="18">
        <v>60</v>
      </c>
      <c r="E217" s="20">
        <v>1.82</v>
      </c>
      <c r="F217" s="20">
        <v>6.83</v>
      </c>
      <c r="G217" s="20">
        <v>6.46</v>
      </c>
      <c r="H217" s="20">
        <v>94.2</v>
      </c>
      <c r="I217" s="20">
        <v>0.04</v>
      </c>
      <c r="J217" s="20">
        <v>6.72</v>
      </c>
      <c r="K217" s="20">
        <v>0.13</v>
      </c>
      <c r="L217" s="20">
        <v>1.39</v>
      </c>
      <c r="M217" s="20">
        <v>11.92</v>
      </c>
      <c r="N217" s="20">
        <v>31.39</v>
      </c>
      <c r="O217" s="20">
        <v>10.029999999999999</v>
      </c>
      <c r="P217" s="20">
        <v>0.44</v>
      </c>
    </row>
    <row r="218" spans="1:16" x14ac:dyDescent="0.25">
      <c r="A218" s="15"/>
      <c r="B218" s="15"/>
      <c r="C218" s="16" t="s">
        <v>64</v>
      </c>
      <c r="D218" s="18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x14ac:dyDescent="0.25">
      <c r="A219" s="15" t="s">
        <v>31</v>
      </c>
      <c r="B219" s="15" t="s">
        <v>65</v>
      </c>
      <c r="C219" s="16" t="s">
        <v>66</v>
      </c>
      <c r="D219" s="18" t="s">
        <v>30</v>
      </c>
      <c r="E219" s="15">
        <v>1.52</v>
      </c>
      <c r="F219" s="15">
        <v>5.33</v>
      </c>
      <c r="G219" s="15">
        <v>8.65</v>
      </c>
      <c r="H219" s="15">
        <v>88.89</v>
      </c>
      <c r="I219" s="15">
        <v>0.03</v>
      </c>
      <c r="J219" s="15">
        <v>8.69</v>
      </c>
      <c r="K219" s="15">
        <v>0.01</v>
      </c>
      <c r="L219" s="15">
        <v>2.04</v>
      </c>
      <c r="M219" s="15">
        <v>38.26</v>
      </c>
      <c r="N219" s="15">
        <v>41.42</v>
      </c>
      <c r="O219" s="15">
        <v>31.7</v>
      </c>
      <c r="P219" s="15">
        <v>0.84</v>
      </c>
    </row>
    <row r="220" spans="1:16" x14ac:dyDescent="0.25">
      <c r="A220" s="15" t="s">
        <v>34</v>
      </c>
      <c r="B220" s="15" t="s">
        <v>116</v>
      </c>
      <c r="C220" s="16" t="s">
        <v>117</v>
      </c>
      <c r="D220" s="19">
        <v>100</v>
      </c>
      <c r="E220" s="20">
        <v>9.9</v>
      </c>
      <c r="F220" s="20">
        <v>6.7</v>
      </c>
      <c r="G220" s="20">
        <v>9.4</v>
      </c>
      <c r="H220" s="20">
        <v>130.9</v>
      </c>
      <c r="I220" s="20">
        <v>0.12</v>
      </c>
      <c r="J220" s="20">
        <v>0.32</v>
      </c>
      <c r="K220" s="20">
        <v>0.02</v>
      </c>
      <c r="L220" s="20">
        <v>0.76</v>
      </c>
      <c r="M220" s="20">
        <v>52.75</v>
      </c>
      <c r="N220" s="20">
        <v>236.59</v>
      </c>
      <c r="O220" s="20">
        <v>37.229999999999997</v>
      </c>
      <c r="P220" s="20">
        <v>1.1000000000000001</v>
      </c>
    </row>
    <row r="221" spans="1:16" x14ac:dyDescent="0.25">
      <c r="A221" s="15" t="s">
        <v>37</v>
      </c>
      <c r="B221" s="15" t="s">
        <v>69</v>
      </c>
      <c r="C221" s="16" t="s">
        <v>70</v>
      </c>
      <c r="D221" s="18">
        <v>150</v>
      </c>
      <c r="E221" s="15">
        <v>3.89</v>
      </c>
      <c r="F221" s="15">
        <v>5.09</v>
      </c>
      <c r="G221" s="15">
        <v>40.28</v>
      </c>
      <c r="H221" s="15">
        <v>225.18</v>
      </c>
      <c r="I221" s="15">
        <v>0.03</v>
      </c>
      <c r="J221" s="15">
        <v>0.2</v>
      </c>
      <c r="K221" s="15">
        <v>0</v>
      </c>
      <c r="L221" s="15">
        <v>0.28999999999999998</v>
      </c>
      <c r="M221" s="15">
        <v>3.32</v>
      </c>
      <c r="N221" s="15">
        <v>39.71</v>
      </c>
      <c r="O221" s="15">
        <v>10.11</v>
      </c>
      <c r="P221" s="15">
        <v>0.53</v>
      </c>
    </row>
    <row r="222" spans="1:16" x14ac:dyDescent="0.25">
      <c r="A222" s="15" t="s">
        <v>39</v>
      </c>
      <c r="B222" s="15" t="s">
        <v>71</v>
      </c>
      <c r="C222" s="16" t="s">
        <v>72</v>
      </c>
      <c r="D222" s="18" t="s">
        <v>30</v>
      </c>
      <c r="E222" s="20">
        <v>7.0000000000000007E-2</v>
      </c>
      <c r="F222" s="20">
        <v>0.01</v>
      </c>
      <c r="G222" s="20">
        <v>15.31</v>
      </c>
      <c r="H222" s="20">
        <v>61.62</v>
      </c>
      <c r="I222" s="20">
        <v>0</v>
      </c>
      <c r="J222" s="20">
        <v>2.9</v>
      </c>
      <c r="K222" s="20">
        <v>0</v>
      </c>
      <c r="L222" s="20">
        <v>0.01</v>
      </c>
      <c r="M222" s="20">
        <v>8.0500000000000007</v>
      </c>
      <c r="N222" s="20">
        <v>9.7899999999999991</v>
      </c>
      <c r="O222" s="20">
        <v>5.24</v>
      </c>
      <c r="P222" s="20">
        <v>0.9</v>
      </c>
    </row>
    <row r="223" spans="1:16" x14ac:dyDescent="0.25">
      <c r="A223" s="15" t="s">
        <v>52</v>
      </c>
      <c r="B223" s="15"/>
      <c r="C223" s="16" t="s">
        <v>38</v>
      </c>
      <c r="D223" s="19">
        <v>25</v>
      </c>
      <c r="E223" s="20">
        <v>1.97</v>
      </c>
      <c r="F223" s="20">
        <v>0.2</v>
      </c>
      <c r="G223" s="20">
        <v>13.3</v>
      </c>
      <c r="H223" s="20">
        <v>64.7</v>
      </c>
      <c r="I223" s="20">
        <v>0.03</v>
      </c>
      <c r="J223" s="20">
        <v>0</v>
      </c>
      <c r="K223" s="20">
        <v>0</v>
      </c>
      <c r="L223" s="20">
        <v>0</v>
      </c>
      <c r="M223" s="20">
        <v>5</v>
      </c>
      <c r="N223" s="20">
        <v>16</v>
      </c>
      <c r="O223" s="20">
        <v>3.5</v>
      </c>
      <c r="P223" s="20">
        <v>0.3</v>
      </c>
    </row>
    <row r="224" spans="1:16" x14ac:dyDescent="0.25">
      <c r="A224" s="15" t="s">
        <v>53</v>
      </c>
      <c r="B224" s="15"/>
      <c r="C224" s="16" t="s">
        <v>54</v>
      </c>
      <c r="D224" s="19">
        <v>25</v>
      </c>
      <c r="E224" s="20">
        <v>1.87</v>
      </c>
      <c r="F224" s="20">
        <v>0.27</v>
      </c>
      <c r="G224" s="20">
        <v>12.12</v>
      </c>
      <c r="H224" s="20">
        <v>59.5</v>
      </c>
      <c r="I224" s="20">
        <v>0.38</v>
      </c>
      <c r="J224" s="20">
        <v>0</v>
      </c>
      <c r="K224" s="20">
        <v>0</v>
      </c>
      <c r="L224" s="20">
        <v>0</v>
      </c>
      <c r="M224" s="20">
        <v>9.57</v>
      </c>
      <c r="N224" s="20">
        <v>44.2</v>
      </c>
      <c r="O224" s="20">
        <v>13.45</v>
      </c>
      <c r="P224" s="20">
        <v>0.75</v>
      </c>
    </row>
    <row r="225" spans="1:16" x14ac:dyDescent="0.25">
      <c r="A225" s="15"/>
      <c r="B225" s="15"/>
      <c r="C225" s="21" t="s">
        <v>55</v>
      </c>
      <c r="D225" s="23">
        <v>770</v>
      </c>
      <c r="E225" s="23">
        <f>SUM(E217:E224)</f>
        <v>21.04</v>
      </c>
      <c r="F225" s="23">
        <f t="shared" ref="F225:P225" si="22">SUM(F217:F224)</f>
        <v>24.43</v>
      </c>
      <c r="G225" s="23">
        <f t="shared" si="22"/>
        <v>105.52</v>
      </c>
      <c r="H225" s="23">
        <f t="shared" si="22"/>
        <v>724.99000000000012</v>
      </c>
      <c r="I225" s="23">
        <f t="shared" si="22"/>
        <v>0.63</v>
      </c>
      <c r="J225" s="23">
        <f t="shared" si="22"/>
        <v>18.829999999999998</v>
      </c>
      <c r="K225" s="23">
        <f t="shared" si="22"/>
        <v>0.16</v>
      </c>
      <c r="L225" s="23">
        <f t="shared" si="22"/>
        <v>4.4899999999999993</v>
      </c>
      <c r="M225" s="23">
        <f t="shared" si="22"/>
        <v>128.87</v>
      </c>
      <c r="N225" s="23">
        <f t="shared" si="22"/>
        <v>419.09999999999997</v>
      </c>
      <c r="O225" s="23">
        <f t="shared" si="22"/>
        <v>111.25999999999999</v>
      </c>
      <c r="P225" s="23">
        <f t="shared" si="22"/>
        <v>4.8600000000000003</v>
      </c>
    </row>
    <row r="226" spans="1:16" x14ac:dyDescent="0.25">
      <c r="A226" s="61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</row>
    <row r="227" spans="1:16" x14ac:dyDescent="0.25">
      <c r="A227" s="15"/>
      <c r="B227" s="15"/>
      <c r="C227" s="21" t="s">
        <v>157</v>
      </c>
      <c r="D227" s="23"/>
      <c r="E227" s="23">
        <f>E213+E225</f>
        <v>35.32</v>
      </c>
      <c r="F227" s="23">
        <f t="shared" ref="F227:P227" si="23">F213+F225</f>
        <v>32.64</v>
      </c>
      <c r="G227" s="23">
        <f t="shared" si="23"/>
        <v>218.54</v>
      </c>
      <c r="H227" s="23">
        <f t="shared" si="23"/>
        <v>1314.3400000000001</v>
      </c>
      <c r="I227" s="23">
        <f t="shared" si="23"/>
        <v>1.5899999999999999</v>
      </c>
      <c r="J227" s="23">
        <f t="shared" si="23"/>
        <v>19.27</v>
      </c>
      <c r="K227" s="23">
        <f t="shared" si="23"/>
        <v>0.19</v>
      </c>
      <c r="L227" s="23">
        <f t="shared" si="23"/>
        <v>6.339999999999999</v>
      </c>
      <c r="M227" s="23">
        <f t="shared" si="23"/>
        <v>325.68</v>
      </c>
      <c r="N227" s="23">
        <f t="shared" si="23"/>
        <v>702.81</v>
      </c>
      <c r="O227" s="23">
        <f t="shared" si="23"/>
        <v>187.60999999999999</v>
      </c>
      <c r="P227" s="23">
        <f t="shared" si="23"/>
        <v>11.04</v>
      </c>
    </row>
    <row r="229" spans="1:16" x14ac:dyDescent="0.25">
      <c r="P229" s="28">
        <v>9</v>
      </c>
    </row>
    <row r="231" spans="1:16" x14ac:dyDescent="0.25">
      <c r="A231" s="3" t="s">
        <v>1</v>
      </c>
      <c r="B231" s="3" t="s">
        <v>2</v>
      </c>
      <c r="C231" s="4" t="s">
        <v>3</v>
      </c>
      <c r="D231" s="4" t="s">
        <v>4</v>
      </c>
      <c r="E231" s="5" t="s">
        <v>5</v>
      </c>
      <c r="F231" s="6"/>
      <c r="G231" s="7"/>
      <c r="H231" s="8" t="s">
        <v>6</v>
      </c>
      <c r="I231" s="24"/>
      <c r="J231" s="6" t="s">
        <v>7</v>
      </c>
      <c r="K231" s="6"/>
      <c r="L231" s="7"/>
      <c r="M231" s="10" t="s">
        <v>8</v>
      </c>
      <c r="N231" s="6"/>
      <c r="O231" s="6"/>
      <c r="P231" s="7"/>
    </row>
    <row r="232" spans="1:16" x14ac:dyDescent="0.25">
      <c r="A232" s="11" t="s">
        <v>9</v>
      </c>
      <c r="B232" s="11" t="s">
        <v>10</v>
      </c>
      <c r="C232" s="11"/>
      <c r="D232" s="12" t="s">
        <v>11</v>
      </c>
      <c r="E232" s="13" t="s">
        <v>12</v>
      </c>
      <c r="F232" s="13" t="s">
        <v>13</v>
      </c>
      <c r="G232" s="13" t="s">
        <v>14</v>
      </c>
      <c r="H232" s="12" t="s">
        <v>15</v>
      </c>
      <c r="I232" s="13" t="s">
        <v>16</v>
      </c>
      <c r="J232" s="13" t="s">
        <v>17</v>
      </c>
      <c r="K232" s="13" t="s">
        <v>18</v>
      </c>
      <c r="L232" s="13" t="s">
        <v>19</v>
      </c>
      <c r="M232" s="13" t="s">
        <v>20</v>
      </c>
      <c r="N232" s="13" t="s">
        <v>21</v>
      </c>
      <c r="O232" s="13" t="s">
        <v>22</v>
      </c>
      <c r="P232" s="13" t="s">
        <v>23</v>
      </c>
    </row>
    <row r="233" spans="1:16" x14ac:dyDescent="0.25">
      <c r="A233" s="13">
        <v>1</v>
      </c>
      <c r="B233" s="13">
        <v>2</v>
      </c>
      <c r="C233" s="13">
        <v>3</v>
      </c>
      <c r="D233" s="13">
        <v>4</v>
      </c>
      <c r="E233" s="13">
        <v>5</v>
      </c>
      <c r="F233" s="13">
        <v>6</v>
      </c>
      <c r="G233" s="13">
        <v>7</v>
      </c>
      <c r="H233" s="13">
        <v>8</v>
      </c>
      <c r="I233" s="13">
        <v>9</v>
      </c>
      <c r="J233" s="13">
        <v>10</v>
      </c>
      <c r="K233" s="13">
        <v>11</v>
      </c>
      <c r="L233" s="13">
        <v>12</v>
      </c>
      <c r="M233" s="13">
        <v>13</v>
      </c>
      <c r="N233" s="13">
        <v>14</v>
      </c>
      <c r="O233" s="13">
        <v>15</v>
      </c>
      <c r="P233" s="13">
        <v>16</v>
      </c>
    </row>
    <row r="235" spans="1:16" x14ac:dyDescent="0.25">
      <c r="C235" s="14" t="s">
        <v>88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4" t="s">
        <v>26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5" t="s">
        <v>27</v>
      </c>
      <c r="B239" s="25" t="s">
        <v>97</v>
      </c>
      <c r="C239" s="16" t="s">
        <v>98</v>
      </c>
      <c r="D239" s="19" t="s">
        <v>30</v>
      </c>
      <c r="E239" s="20">
        <v>5.12</v>
      </c>
      <c r="F239" s="20">
        <v>6.62</v>
      </c>
      <c r="G239" s="20">
        <v>32.61</v>
      </c>
      <c r="H239" s="20">
        <v>210.13</v>
      </c>
      <c r="I239" s="20">
        <v>0.03</v>
      </c>
      <c r="J239" s="20">
        <v>1.21</v>
      </c>
      <c r="K239" s="20">
        <v>0.02</v>
      </c>
      <c r="L239" s="20">
        <v>0.17</v>
      </c>
      <c r="M239" s="20">
        <v>31.67</v>
      </c>
      <c r="N239" s="20">
        <v>94.67</v>
      </c>
      <c r="O239" s="20">
        <v>16.399999999999999</v>
      </c>
      <c r="P239" s="20">
        <v>0.41</v>
      </c>
    </row>
    <row r="240" spans="1:16" x14ac:dyDescent="0.25">
      <c r="A240" s="15" t="s">
        <v>31</v>
      </c>
      <c r="B240" s="20" t="s">
        <v>76</v>
      </c>
      <c r="C240" s="27" t="s">
        <v>99</v>
      </c>
      <c r="D240" s="19">
        <v>25</v>
      </c>
      <c r="E240" s="20">
        <v>5.8</v>
      </c>
      <c r="F240" s="20">
        <v>7.38</v>
      </c>
      <c r="G240" s="20">
        <v>0</v>
      </c>
      <c r="H240" s="20">
        <v>91</v>
      </c>
      <c r="I240" s="20">
        <v>0.01</v>
      </c>
      <c r="J240" s="20">
        <v>0.4</v>
      </c>
      <c r="K240" s="20">
        <v>7.0000000000000007E-2</v>
      </c>
      <c r="L240" s="20">
        <v>0.1</v>
      </c>
      <c r="M240" s="20">
        <v>250</v>
      </c>
      <c r="N240" s="20">
        <v>135</v>
      </c>
      <c r="O240" s="20">
        <v>12.5</v>
      </c>
      <c r="P240" s="20">
        <v>0.28000000000000003</v>
      </c>
    </row>
    <row r="241" spans="1:16" x14ac:dyDescent="0.25">
      <c r="A241" s="15" t="s">
        <v>34</v>
      </c>
      <c r="B241" s="15" t="s">
        <v>106</v>
      </c>
      <c r="C241" s="16" t="s">
        <v>118</v>
      </c>
      <c r="D241" s="18">
        <v>200</v>
      </c>
      <c r="E241" s="15">
        <v>1.36</v>
      </c>
      <c r="F241" s="15">
        <v>0</v>
      </c>
      <c r="G241" s="15">
        <v>29.02</v>
      </c>
      <c r="H241" s="15">
        <v>116.19</v>
      </c>
      <c r="I241" s="15">
        <v>0</v>
      </c>
      <c r="J241" s="15">
        <v>0</v>
      </c>
      <c r="K241" s="15">
        <v>0</v>
      </c>
      <c r="L241" s="15">
        <v>0</v>
      </c>
      <c r="M241" s="15">
        <v>0.68</v>
      </c>
      <c r="N241" s="15">
        <v>0</v>
      </c>
      <c r="O241" s="15">
        <v>0</v>
      </c>
      <c r="P241" s="15">
        <v>0.1</v>
      </c>
    </row>
    <row r="242" spans="1:16" x14ac:dyDescent="0.25">
      <c r="A242" s="15" t="s">
        <v>37</v>
      </c>
      <c r="B242" s="16"/>
      <c r="C242" s="16" t="s">
        <v>38</v>
      </c>
      <c r="D242" s="18">
        <v>50</v>
      </c>
      <c r="E242" s="15">
        <v>3.94</v>
      </c>
      <c r="F242" s="15">
        <v>0.4</v>
      </c>
      <c r="G242" s="15">
        <v>26.6</v>
      </c>
      <c r="H242" s="15">
        <v>129.4</v>
      </c>
      <c r="I242" s="15">
        <v>0.06</v>
      </c>
      <c r="J242" s="15">
        <v>0</v>
      </c>
      <c r="K242" s="15">
        <v>0</v>
      </c>
      <c r="L242" s="15">
        <v>0</v>
      </c>
      <c r="M242" s="15">
        <v>10</v>
      </c>
      <c r="N242" s="15">
        <v>32</v>
      </c>
      <c r="O242" s="15">
        <v>7</v>
      </c>
      <c r="P242" s="15">
        <v>0.6</v>
      </c>
    </row>
    <row r="243" spans="1:16" x14ac:dyDescent="0.25">
      <c r="A243" s="15" t="s">
        <v>39</v>
      </c>
      <c r="B243" s="15"/>
      <c r="C243" s="16" t="s">
        <v>54</v>
      </c>
      <c r="D243" s="19">
        <v>25</v>
      </c>
      <c r="E243" s="20">
        <v>1.87</v>
      </c>
      <c r="F243" s="20">
        <v>0.27</v>
      </c>
      <c r="G243" s="20">
        <v>12.12</v>
      </c>
      <c r="H243" s="20">
        <v>59.5</v>
      </c>
      <c r="I243" s="20">
        <v>0.38</v>
      </c>
      <c r="J243" s="20">
        <v>0</v>
      </c>
      <c r="K243" s="20">
        <v>0</v>
      </c>
      <c r="L243" s="20">
        <v>0</v>
      </c>
      <c r="M243" s="20">
        <v>9.57</v>
      </c>
      <c r="N243" s="20">
        <v>44.2</v>
      </c>
      <c r="O243" s="20">
        <v>13.45</v>
      </c>
      <c r="P243" s="20">
        <v>0.75</v>
      </c>
    </row>
    <row r="244" spans="1:16" x14ac:dyDescent="0.25">
      <c r="A244" s="15"/>
      <c r="B244" s="15"/>
      <c r="C244" s="40" t="s">
        <v>119</v>
      </c>
      <c r="D244" s="23">
        <v>505</v>
      </c>
      <c r="E244" s="23">
        <f>SUM(E239:E243)</f>
        <v>18.09</v>
      </c>
      <c r="F244" s="23">
        <f t="shared" ref="F244:P244" si="24">SUM(F239:F243)</f>
        <v>14.67</v>
      </c>
      <c r="G244" s="23">
        <f t="shared" si="24"/>
        <v>100.35</v>
      </c>
      <c r="H244" s="23">
        <f t="shared" si="24"/>
        <v>606.22</v>
      </c>
      <c r="I244" s="23">
        <f t="shared" si="24"/>
        <v>0.48</v>
      </c>
      <c r="J244" s="23">
        <f t="shared" si="24"/>
        <v>1.6099999999999999</v>
      </c>
      <c r="K244" s="23">
        <f t="shared" si="24"/>
        <v>9.0000000000000011E-2</v>
      </c>
      <c r="L244" s="23">
        <f t="shared" si="24"/>
        <v>0.27</v>
      </c>
      <c r="M244" s="23">
        <f t="shared" si="24"/>
        <v>301.92</v>
      </c>
      <c r="N244" s="23">
        <f t="shared" si="24"/>
        <v>305.87</v>
      </c>
      <c r="O244" s="23">
        <f t="shared" si="24"/>
        <v>49.349999999999994</v>
      </c>
      <c r="P244" s="23">
        <f t="shared" si="24"/>
        <v>2.1399999999999997</v>
      </c>
    </row>
    <row r="246" spans="1:16" x14ac:dyDescent="0.25">
      <c r="A246" s="1"/>
      <c r="B246" s="14" t="s">
        <v>41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5" t="s">
        <v>27</v>
      </c>
      <c r="B248" s="25" t="s">
        <v>120</v>
      </c>
      <c r="C248" s="16" t="s">
        <v>121</v>
      </c>
      <c r="D248" s="19">
        <v>60</v>
      </c>
      <c r="E248" s="20">
        <v>0.86</v>
      </c>
      <c r="F248" s="20">
        <v>3.05</v>
      </c>
      <c r="G248" s="20">
        <v>5.7</v>
      </c>
      <c r="H248" s="20">
        <v>45.21</v>
      </c>
      <c r="I248" s="20">
        <v>0.01</v>
      </c>
      <c r="J248" s="20">
        <v>1.42</v>
      </c>
      <c r="K248" s="20">
        <v>0</v>
      </c>
      <c r="L248" s="20">
        <v>3.02</v>
      </c>
      <c r="M248" s="20">
        <v>17.5</v>
      </c>
      <c r="N248" s="20">
        <v>19.12</v>
      </c>
      <c r="O248" s="20">
        <v>18.38</v>
      </c>
      <c r="P248" s="20">
        <v>0.68</v>
      </c>
    </row>
    <row r="249" spans="1:16" x14ac:dyDescent="0.25">
      <c r="A249" s="15"/>
      <c r="B249" s="20"/>
      <c r="C249" s="27" t="s">
        <v>122</v>
      </c>
      <c r="D249" s="19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x14ac:dyDescent="0.25">
      <c r="A250" s="15" t="s">
        <v>31</v>
      </c>
      <c r="B250" s="15" t="s">
        <v>123</v>
      </c>
      <c r="C250" s="16" t="s">
        <v>124</v>
      </c>
      <c r="D250" s="18" t="s">
        <v>125</v>
      </c>
      <c r="E250" s="15">
        <v>2.31</v>
      </c>
      <c r="F250" s="15">
        <v>4</v>
      </c>
      <c r="G250" s="15">
        <v>10.42</v>
      </c>
      <c r="H250" s="15">
        <v>86.92</v>
      </c>
      <c r="I250" s="15">
        <v>0.04</v>
      </c>
      <c r="J250" s="15">
        <v>3.3</v>
      </c>
      <c r="K250" s="15">
        <v>0.01</v>
      </c>
      <c r="L250" s="15">
        <v>0.25</v>
      </c>
      <c r="M250" s="15">
        <v>51.74</v>
      </c>
      <c r="N250" s="15">
        <v>51.4</v>
      </c>
      <c r="O250" s="15">
        <v>17.260000000000002</v>
      </c>
      <c r="P250" s="15">
        <v>0.52</v>
      </c>
    </row>
    <row r="251" spans="1:16" x14ac:dyDescent="0.25">
      <c r="A251" s="15" t="s">
        <v>34</v>
      </c>
      <c r="B251" s="15" t="s">
        <v>57</v>
      </c>
      <c r="C251" s="16" t="s">
        <v>58</v>
      </c>
      <c r="D251" s="18">
        <v>100</v>
      </c>
      <c r="E251" s="20">
        <v>10.68</v>
      </c>
      <c r="F251" s="20">
        <v>11.72</v>
      </c>
      <c r="G251" s="20">
        <v>5.74</v>
      </c>
      <c r="H251" s="20">
        <v>176.75</v>
      </c>
      <c r="I251" s="20">
        <v>0.06</v>
      </c>
      <c r="J251" s="20">
        <v>0.13</v>
      </c>
      <c r="K251" s="20">
        <v>0</v>
      </c>
      <c r="L251" s="20">
        <v>0.65</v>
      </c>
      <c r="M251" s="20">
        <v>27.53</v>
      </c>
      <c r="N251" s="20">
        <v>112.06</v>
      </c>
      <c r="O251" s="20">
        <v>21.29</v>
      </c>
      <c r="P251" s="20">
        <v>0.93</v>
      </c>
    </row>
    <row r="252" spans="1:16" x14ac:dyDescent="0.25">
      <c r="A252" s="15" t="s">
        <v>37</v>
      </c>
      <c r="B252" s="15" t="s">
        <v>48</v>
      </c>
      <c r="C252" s="16" t="s">
        <v>95</v>
      </c>
      <c r="D252" s="18">
        <v>150</v>
      </c>
      <c r="E252" s="15">
        <v>5.52</v>
      </c>
      <c r="F252" s="15">
        <v>5.3</v>
      </c>
      <c r="G252" s="15">
        <v>35.33</v>
      </c>
      <c r="H252" s="15">
        <v>211.1</v>
      </c>
      <c r="I252" s="15">
        <v>0.08</v>
      </c>
      <c r="J252" s="15">
        <v>0.05</v>
      </c>
      <c r="K252" s="15">
        <v>0</v>
      </c>
      <c r="L252" s="15">
        <v>0.99</v>
      </c>
      <c r="M252" s="15">
        <v>11.39</v>
      </c>
      <c r="N252" s="15">
        <v>47.15</v>
      </c>
      <c r="O252" s="15">
        <v>17.36</v>
      </c>
      <c r="P252" s="15">
        <v>0.92</v>
      </c>
    </row>
    <row r="253" spans="1:16" x14ac:dyDescent="0.25">
      <c r="A253" s="15" t="s">
        <v>39</v>
      </c>
      <c r="B253" s="15" t="s">
        <v>61</v>
      </c>
      <c r="C253" s="16" t="s">
        <v>159</v>
      </c>
      <c r="D253" s="18">
        <v>200</v>
      </c>
      <c r="E253" s="15">
        <v>0.16</v>
      </c>
      <c r="F253" s="15">
        <v>0</v>
      </c>
      <c r="G253" s="15">
        <v>14.99</v>
      </c>
      <c r="H253" s="15">
        <v>60.64</v>
      </c>
      <c r="I253" s="15">
        <v>0.03</v>
      </c>
      <c r="J253" s="15">
        <v>3.6</v>
      </c>
      <c r="K253" s="15">
        <v>0.14000000000000001</v>
      </c>
      <c r="L253" s="15">
        <v>0.2</v>
      </c>
      <c r="M253" s="15">
        <v>21.5</v>
      </c>
      <c r="N253" s="15">
        <v>22.46</v>
      </c>
      <c r="O253" s="15">
        <v>12.6</v>
      </c>
      <c r="P253" s="15">
        <v>0.65</v>
      </c>
    </row>
    <row r="254" spans="1:16" x14ac:dyDescent="0.25">
      <c r="A254" s="15" t="s">
        <v>52</v>
      </c>
      <c r="B254" s="15"/>
      <c r="C254" s="16" t="s">
        <v>38</v>
      </c>
      <c r="D254" s="19">
        <v>25</v>
      </c>
      <c r="E254" s="20">
        <v>1.97</v>
      </c>
      <c r="F254" s="20">
        <v>0.2</v>
      </c>
      <c r="G254" s="20">
        <v>13.3</v>
      </c>
      <c r="H254" s="20">
        <v>64.7</v>
      </c>
      <c r="I254" s="20">
        <v>0.03</v>
      </c>
      <c r="J254" s="20">
        <v>0</v>
      </c>
      <c r="K254" s="20">
        <v>0</v>
      </c>
      <c r="L254" s="20">
        <v>0</v>
      </c>
      <c r="M254" s="20">
        <v>5</v>
      </c>
      <c r="N254" s="20">
        <v>16</v>
      </c>
      <c r="O254" s="20">
        <v>3.5</v>
      </c>
      <c r="P254" s="20">
        <v>0.3</v>
      </c>
    </row>
    <row r="255" spans="1:16" x14ac:dyDescent="0.25">
      <c r="A255" s="15" t="s">
        <v>53</v>
      </c>
      <c r="B255" s="15"/>
      <c r="C255" s="16" t="s">
        <v>54</v>
      </c>
      <c r="D255" s="19">
        <v>25</v>
      </c>
      <c r="E255" s="20">
        <v>1.87</v>
      </c>
      <c r="F255" s="20">
        <v>0.27</v>
      </c>
      <c r="G255" s="20">
        <v>12.12</v>
      </c>
      <c r="H255" s="20">
        <v>59.5</v>
      </c>
      <c r="I255" s="20">
        <v>0.38</v>
      </c>
      <c r="J255" s="20">
        <v>0</v>
      </c>
      <c r="K255" s="20">
        <v>0</v>
      </c>
      <c r="L255" s="20">
        <v>0</v>
      </c>
      <c r="M255" s="20">
        <v>9.57</v>
      </c>
      <c r="N255" s="20">
        <v>44.2</v>
      </c>
      <c r="O255" s="20">
        <v>13.45</v>
      </c>
      <c r="P255" s="20">
        <v>0.75</v>
      </c>
    </row>
    <row r="256" spans="1:16" x14ac:dyDescent="0.25">
      <c r="A256" s="15"/>
      <c r="B256" s="15"/>
      <c r="C256" s="40" t="s">
        <v>126</v>
      </c>
      <c r="D256" s="23">
        <v>775</v>
      </c>
      <c r="E256" s="23">
        <f>SUM(E248:E255)</f>
        <v>23.369999999999997</v>
      </c>
      <c r="F256" s="23">
        <f t="shared" ref="F256:P256" si="25">SUM(F248:F255)</f>
        <v>24.54</v>
      </c>
      <c r="G256" s="23">
        <f t="shared" si="25"/>
        <v>97.6</v>
      </c>
      <c r="H256" s="23">
        <f t="shared" si="25"/>
        <v>704.82</v>
      </c>
      <c r="I256" s="23">
        <f t="shared" si="25"/>
        <v>0.63</v>
      </c>
      <c r="J256" s="23">
        <f t="shared" si="25"/>
        <v>8.5</v>
      </c>
      <c r="K256" s="23">
        <f t="shared" si="25"/>
        <v>0.15000000000000002</v>
      </c>
      <c r="L256" s="23">
        <f t="shared" si="25"/>
        <v>5.1100000000000003</v>
      </c>
      <c r="M256" s="23">
        <f t="shared" si="25"/>
        <v>144.23000000000002</v>
      </c>
      <c r="N256" s="23">
        <f t="shared" si="25"/>
        <v>312.39</v>
      </c>
      <c r="O256" s="23">
        <f t="shared" si="25"/>
        <v>103.83999999999999</v>
      </c>
      <c r="P256" s="23">
        <f t="shared" si="25"/>
        <v>4.75</v>
      </c>
    </row>
    <row r="257" spans="1:16" x14ac:dyDescent="0.25">
      <c r="A257" s="61"/>
      <c r="B257" s="61"/>
      <c r="C257" s="78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</row>
    <row r="258" spans="1:16" x14ac:dyDescent="0.25">
      <c r="A258" s="15"/>
      <c r="B258" s="15"/>
      <c r="C258" s="40" t="s">
        <v>157</v>
      </c>
      <c r="D258" s="23"/>
      <c r="E258" s="23">
        <f>E244+E256</f>
        <v>41.459999999999994</v>
      </c>
      <c r="F258" s="23">
        <f t="shared" ref="F258:P258" si="26">F244+F256</f>
        <v>39.21</v>
      </c>
      <c r="G258" s="23">
        <f t="shared" si="26"/>
        <v>197.95</v>
      </c>
      <c r="H258" s="23">
        <f t="shared" si="26"/>
        <v>1311.04</v>
      </c>
      <c r="I258" s="23">
        <f t="shared" si="26"/>
        <v>1.1099999999999999</v>
      </c>
      <c r="J258" s="23">
        <f t="shared" si="26"/>
        <v>10.11</v>
      </c>
      <c r="K258" s="23">
        <f t="shared" si="26"/>
        <v>0.24000000000000005</v>
      </c>
      <c r="L258" s="23">
        <f t="shared" si="26"/>
        <v>5.3800000000000008</v>
      </c>
      <c r="M258" s="23">
        <f t="shared" si="26"/>
        <v>446.15000000000003</v>
      </c>
      <c r="N258" s="23">
        <f t="shared" si="26"/>
        <v>618.26</v>
      </c>
      <c r="O258" s="23">
        <f t="shared" si="26"/>
        <v>153.19</v>
      </c>
      <c r="P258" s="23">
        <f t="shared" si="26"/>
        <v>6.89</v>
      </c>
    </row>
    <row r="260" spans="1:16" x14ac:dyDescent="0.25">
      <c r="P260">
        <v>10</v>
      </c>
    </row>
    <row r="262" spans="1:16" x14ac:dyDescent="0.25">
      <c r="A262" s="3" t="s">
        <v>1</v>
      </c>
      <c r="B262" s="41" t="s">
        <v>2</v>
      </c>
      <c r="C262" s="42" t="s">
        <v>3</v>
      </c>
      <c r="D262" s="4" t="s">
        <v>4</v>
      </c>
      <c r="E262" s="5" t="s">
        <v>5</v>
      </c>
      <c r="F262" s="6"/>
      <c r="G262" s="7"/>
      <c r="H262" s="8" t="s">
        <v>6</v>
      </c>
      <c r="I262" s="24"/>
      <c r="J262" s="6" t="s">
        <v>7</v>
      </c>
      <c r="K262" s="6"/>
      <c r="L262" s="7"/>
      <c r="M262" s="10" t="s">
        <v>8</v>
      </c>
      <c r="N262" s="6"/>
      <c r="O262" s="6"/>
      <c r="P262" s="7"/>
    </row>
    <row r="263" spans="1:16" x14ac:dyDescent="0.25">
      <c r="A263" s="11" t="s">
        <v>9</v>
      </c>
      <c r="B263" s="43" t="s">
        <v>10</v>
      </c>
      <c r="C263" s="43"/>
      <c r="D263" s="12" t="s">
        <v>11</v>
      </c>
      <c r="E263" s="13" t="s">
        <v>12</v>
      </c>
      <c r="F263" s="13" t="s">
        <v>13</v>
      </c>
      <c r="G263" s="13" t="s">
        <v>14</v>
      </c>
      <c r="H263" s="12" t="s">
        <v>15</v>
      </c>
      <c r="I263" s="13" t="s">
        <v>16</v>
      </c>
      <c r="J263" s="13" t="s">
        <v>17</v>
      </c>
      <c r="K263" s="13" t="s">
        <v>18</v>
      </c>
      <c r="L263" s="13" t="s">
        <v>19</v>
      </c>
      <c r="M263" s="13" t="s">
        <v>20</v>
      </c>
      <c r="N263" s="13" t="s">
        <v>21</v>
      </c>
      <c r="O263" s="13" t="s">
        <v>22</v>
      </c>
      <c r="P263" s="13" t="s">
        <v>23</v>
      </c>
    </row>
    <row r="264" spans="1:16" x14ac:dyDescent="0.25">
      <c r="A264" s="13">
        <v>1</v>
      </c>
      <c r="B264" s="13">
        <v>2</v>
      </c>
      <c r="C264" s="13">
        <v>3</v>
      </c>
      <c r="D264" s="13">
        <v>4</v>
      </c>
      <c r="E264" s="13">
        <v>5</v>
      </c>
      <c r="F264" s="13">
        <v>6</v>
      </c>
      <c r="G264" s="13">
        <v>7</v>
      </c>
      <c r="H264" s="13">
        <v>8</v>
      </c>
      <c r="I264" s="13">
        <v>9</v>
      </c>
      <c r="J264" s="13">
        <v>10</v>
      </c>
      <c r="K264" s="13">
        <v>11</v>
      </c>
      <c r="L264" s="13">
        <v>12</v>
      </c>
      <c r="M264" s="13">
        <v>13</v>
      </c>
      <c r="N264" s="13">
        <v>14</v>
      </c>
      <c r="O264" s="13">
        <v>15</v>
      </c>
      <c r="P264" s="13">
        <v>16</v>
      </c>
    </row>
    <row r="266" spans="1:16" x14ac:dyDescent="0.25">
      <c r="C266" s="14" t="s">
        <v>96</v>
      </c>
    </row>
    <row r="267" spans="1:16" x14ac:dyDescent="0.2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B268" s="14" t="s">
        <v>26</v>
      </c>
      <c r="C268" s="1"/>
    </row>
    <row r="269" spans="1:16" x14ac:dyDescent="0.25">
      <c r="A269" s="4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36" t="s">
        <v>27</v>
      </c>
      <c r="B270" s="45" t="s">
        <v>127</v>
      </c>
      <c r="C270" s="16" t="s">
        <v>128</v>
      </c>
      <c r="D270" s="19" t="s">
        <v>30</v>
      </c>
      <c r="E270" s="20">
        <v>7.23</v>
      </c>
      <c r="F270" s="20">
        <v>6.67</v>
      </c>
      <c r="G270" s="20">
        <v>39.54</v>
      </c>
      <c r="H270" s="20">
        <v>246.87</v>
      </c>
      <c r="I270" s="20">
        <v>0.1</v>
      </c>
      <c r="J270" s="20">
        <v>0.28000000000000003</v>
      </c>
      <c r="K270" s="20">
        <v>0.01</v>
      </c>
      <c r="L270" s="20">
        <v>0.72</v>
      </c>
      <c r="M270" s="20">
        <v>117.05</v>
      </c>
      <c r="N270" s="20">
        <v>191.58</v>
      </c>
      <c r="O270" s="20">
        <v>42.87</v>
      </c>
      <c r="P270" s="20">
        <v>0.79</v>
      </c>
    </row>
    <row r="271" spans="1:16" x14ac:dyDescent="0.25">
      <c r="A271" s="15" t="s">
        <v>31</v>
      </c>
      <c r="B271" s="15" t="s">
        <v>32</v>
      </c>
      <c r="C271" s="16" t="s">
        <v>33</v>
      </c>
      <c r="D271" s="17">
        <v>15</v>
      </c>
      <c r="E271" s="15">
        <v>0.15</v>
      </c>
      <c r="F271" s="15">
        <v>10.8</v>
      </c>
      <c r="G271" s="15">
        <v>0.15</v>
      </c>
      <c r="H271" s="15">
        <v>99</v>
      </c>
      <c r="I271" s="15">
        <v>0</v>
      </c>
      <c r="J271" s="15">
        <v>0.42</v>
      </c>
      <c r="K271" s="15">
        <v>0</v>
      </c>
      <c r="L271" s="15">
        <v>0.15</v>
      </c>
      <c r="M271" s="15">
        <v>3.3</v>
      </c>
      <c r="N271" s="15">
        <v>2.85</v>
      </c>
      <c r="O271" s="15">
        <v>0.45</v>
      </c>
      <c r="P271" s="15">
        <v>0.03</v>
      </c>
    </row>
    <row r="272" spans="1:16" x14ac:dyDescent="0.25">
      <c r="A272" s="15" t="s">
        <v>34</v>
      </c>
      <c r="B272" s="15" t="s">
        <v>71</v>
      </c>
      <c r="C272" s="16" t="s">
        <v>72</v>
      </c>
      <c r="D272" s="18" t="s">
        <v>30</v>
      </c>
      <c r="E272" s="20">
        <v>7.0000000000000007E-2</v>
      </c>
      <c r="F272" s="20">
        <v>0.01</v>
      </c>
      <c r="G272" s="20">
        <v>15.31</v>
      </c>
      <c r="H272" s="20">
        <v>61.62</v>
      </c>
      <c r="I272" s="20">
        <v>0</v>
      </c>
      <c r="J272" s="20">
        <v>2.9</v>
      </c>
      <c r="K272" s="20">
        <v>0</v>
      </c>
      <c r="L272" s="20">
        <v>0.01</v>
      </c>
      <c r="M272" s="20">
        <v>8.0500000000000007</v>
      </c>
      <c r="N272" s="20">
        <v>9.7899999999999991</v>
      </c>
      <c r="O272" s="20">
        <v>5.24</v>
      </c>
      <c r="P272" s="20">
        <v>0.9</v>
      </c>
    </row>
    <row r="273" spans="1:16" x14ac:dyDescent="0.25">
      <c r="A273" s="15" t="s">
        <v>37</v>
      </c>
      <c r="B273" s="15"/>
      <c r="C273" s="16" t="s">
        <v>38</v>
      </c>
      <c r="D273" s="18">
        <v>50</v>
      </c>
      <c r="E273" s="15">
        <v>3.94</v>
      </c>
      <c r="F273" s="15">
        <v>0.4</v>
      </c>
      <c r="G273" s="15">
        <v>26.6</v>
      </c>
      <c r="H273" s="15">
        <v>129.4</v>
      </c>
      <c r="I273" s="15">
        <v>0.06</v>
      </c>
      <c r="J273" s="15">
        <v>0</v>
      </c>
      <c r="K273" s="15">
        <v>0</v>
      </c>
      <c r="L273" s="15">
        <v>0</v>
      </c>
      <c r="M273" s="15">
        <v>10</v>
      </c>
      <c r="N273" s="15">
        <v>32</v>
      </c>
      <c r="O273" s="15">
        <v>7</v>
      </c>
      <c r="P273" s="15">
        <v>0.6</v>
      </c>
    </row>
    <row r="274" spans="1:16" x14ac:dyDescent="0.25">
      <c r="A274" s="15" t="s">
        <v>39</v>
      </c>
      <c r="B274" s="15"/>
      <c r="C274" s="16" t="s">
        <v>54</v>
      </c>
      <c r="D274" s="19">
        <v>25</v>
      </c>
      <c r="E274" s="20">
        <v>1.87</v>
      </c>
      <c r="F274" s="20">
        <v>0.27</v>
      </c>
      <c r="G274" s="20">
        <v>12.12</v>
      </c>
      <c r="H274" s="20">
        <v>59.5</v>
      </c>
      <c r="I274" s="20">
        <v>0.38</v>
      </c>
      <c r="J274" s="20">
        <v>0</v>
      </c>
      <c r="K274" s="20">
        <v>0</v>
      </c>
      <c r="L274" s="20">
        <v>0</v>
      </c>
      <c r="M274" s="20">
        <v>9.57</v>
      </c>
      <c r="N274" s="20">
        <v>44.2</v>
      </c>
      <c r="O274" s="20">
        <v>13.45</v>
      </c>
      <c r="P274" s="20">
        <v>0.75</v>
      </c>
    </row>
    <row r="275" spans="1:16" x14ac:dyDescent="0.25">
      <c r="A275" s="15"/>
      <c r="B275" s="15"/>
      <c r="C275" s="21" t="s">
        <v>40</v>
      </c>
      <c r="D275" s="23">
        <v>500</v>
      </c>
      <c r="E275" s="23">
        <f>SUM(E270:E274)</f>
        <v>13.260000000000002</v>
      </c>
      <c r="F275" s="23">
        <f t="shared" ref="F275:P275" si="27">SUM(F270:F274)</f>
        <v>18.149999999999999</v>
      </c>
      <c r="G275" s="23">
        <f t="shared" si="27"/>
        <v>93.72</v>
      </c>
      <c r="H275" s="23">
        <f t="shared" si="27"/>
        <v>596.39</v>
      </c>
      <c r="I275" s="23">
        <f t="shared" si="27"/>
        <v>0.54</v>
      </c>
      <c r="J275" s="23">
        <f t="shared" si="27"/>
        <v>3.5999999999999996</v>
      </c>
      <c r="K275" s="23">
        <f t="shared" si="27"/>
        <v>0.01</v>
      </c>
      <c r="L275" s="23">
        <f t="shared" si="27"/>
        <v>0.88</v>
      </c>
      <c r="M275" s="23">
        <f t="shared" si="27"/>
        <v>147.97</v>
      </c>
      <c r="N275" s="23">
        <f t="shared" si="27"/>
        <v>280.42</v>
      </c>
      <c r="O275" s="23">
        <f t="shared" si="27"/>
        <v>69.010000000000005</v>
      </c>
      <c r="P275" s="23">
        <f t="shared" si="27"/>
        <v>3.0700000000000003</v>
      </c>
    </row>
    <row r="277" spans="1:16" x14ac:dyDescent="0.25">
      <c r="B277" s="14" t="s">
        <v>41</v>
      </c>
      <c r="C277" s="1"/>
    </row>
    <row r="278" spans="1:16" x14ac:dyDescent="0.25">
      <c r="A278" s="4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36" t="s">
        <v>27</v>
      </c>
      <c r="B279" s="15" t="s">
        <v>42</v>
      </c>
      <c r="C279" s="16" t="s">
        <v>43</v>
      </c>
      <c r="D279" s="17">
        <v>60</v>
      </c>
      <c r="E279" s="15">
        <v>0.48</v>
      </c>
      <c r="F279" s="15">
        <v>0.06</v>
      </c>
      <c r="G279" s="15">
        <v>1.38</v>
      </c>
      <c r="H279" s="15">
        <v>7.8</v>
      </c>
      <c r="I279" s="15">
        <v>0.01</v>
      </c>
      <c r="J279" s="15">
        <v>3</v>
      </c>
      <c r="K279" s="15">
        <v>0</v>
      </c>
      <c r="L279" s="15">
        <v>0.06</v>
      </c>
      <c r="M279" s="15">
        <v>15</v>
      </c>
      <c r="N279" s="15">
        <v>12</v>
      </c>
      <c r="O279" s="15">
        <v>6</v>
      </c>
      <c r="P279" s="15">
        <v>0.72</v>
      </c>
    </row>
    <row r="280" spans="1:16" x14ac:dyDescent="0.25">
      <c r="A280" s="15" t="s">
        <v>31</v>
      </c>
      <c r="B280" s="15" t="s">
        <v>110</v>
      </c>
      <c r="C280" s="16" t="s">
        <v>111</v>
      </c>
      <c r="D280" s="18" t="s">
        <v>30</v>
      </c>
      <c r="E280" s="15">
        <v>1.67</v>
      </c>
      <c r="F280" s="15">
        <v>5.0599999999999996</v>
      </c>
      <c r="G280" s="15">
        <v>8.51</v>
      </c>
      <c r="H280" s="15">
        <v>86.26</v>
      </c>
      <c r="I280" s="15">
        <v>0.04</v>
      </c>
      <c r="J280" s="15">
        <v>11.49</v>
      </c>
      <c r="K280" s="15">
        <v>0.12</v>
      </c>
      <c r="L280" s="15">
        <v>0.18</v>
      </c>
      <c r="M280" s="15">
        <v>61.5</v>
      </c>
      <c r="N280" s="15">
        <v>48.71</v>
      </c>
      <c r="O280" s="15">
        <v>28.64</v>
      </c>
      <c r="P280" s="15">
        <v>0.9</v>
      </c>
    </row>
    <row r="281" spans="1:16" x14ac:dyDescent="0.25">
      <c r="A281" s="15" t="s">
        <v>34</v>
      </c>
      <c r="B281" s="20" t="s">
        <v>129</v>
      </c>
      <c r="C281" s="27" t="s">
        <v>130</v>
      </c>
      <c r="D281" s="19">
        <v>200</v>
      </c>
      <c r="E281" s="20">
        <v>20.49</v>
      </c>
      <c r="F281" s="20">
        <v>15.75</v>
      </c>
      <c r="G281" s="20">
        <v>20.12</v>
      </c>
      <c r="H281" s="20">
        <v>303.70999999999998</v>
      </c>
      <c r="I281" s="20">
        <v>0.18</v>
      </c>
      <c r="J281" s="20">
        <v>21.36</v>
      </c>
      <c r="K281" s="20">
        <v>0.01</v>
      </c>
      <c r="L281" s="20">
        <v>0.6</v>
      </c>
      <c r="M281" s="20">
        <v>24.07</v>
      </c>
      <c r="N281" s="20">
        <v>265.44</v>
      </c>
      <c r="O281" s="20">
        <v>52.59</v>
      </c>
      <c r="P281" s="20">
        <v>3.05</v>
      </c>
    </row>
    <row r="282" spans="1:16" x14ac:dyDescent="0.25">
      <c r="A282" s="15" t="s">
        <v>37</v>
      </c>
      <c r="B282" s="15" t="s">
        <v>86</v>
      </c>
      <c r="C282" s="16" t="s">
        <v>87</v>
      </c>
      <c r="D282" s="19">
        <v>200</v>
      </c>
      <c r="E282" s="20">
        <v>0.56000000000000005</v>
      </c>
      <c r="F282" s="20">
        <v>0</v>
      </c>
      <c r="G282" s="20">
        <v>27.89</v>
      </c>
      <c r="H282" s="20">
        <v>113.79</v>
      </c>
      <c r="I282" s="20">
        <v>0.01</v>
      </c>
      <c r="J282" s="20">
        <v>0.15</v>
      </c>
      <c r="K282" s="20">
        <v>0.01</v>
      </c>
      <c r="L282" s="20">
        <v>1.68</v>
      </c>
      <c r="M282" s="20">
        <v>56.45</v>
      </c>
      <c r="N282" s="20">
        <v>18.309999999999999</v>
      </c>
      <c r="O282" s="20">
        <v>6.86</v>
      </c>
      <c r="P282" s="20">
        <v>1.59</v>
      </c>
    </row>
    <row r="283" spans="1:16" x14ac:dyDescent="0.25">
      <c r="A283" s="15" t="s">
        <v>39</v>
      </c>
      <c r="B283" s="15"/>
      <c r="C283" s="16" t="s">
        <v>38</v>
      </c>
      <c r="D283" s="19">
        <v>50</v>
      </c>
      <c r="E283" s="20">
        <v>3.94</v>
      </c>
      <c r="F283" s="20">
        <v>0.4</v>
      </c>
      <c r="G283" s="20">
        <v>26.6</v>
      </c>
      <c r="H283" s="20">
        <v>129.4</v>
      </c>
      <c r="I283" s="20">
        <v>0.06</v>
      </c>
      <c r="J283" s="20">
        <v>0</v>
      </c>
      <c r="K283" s="20">
        <v>0</v>
      </c>
      <c r="L283" s="20">
        <v>0</v>
      </c>
      <c r="M283" s="20">
        <v>10</v>
      </c>
      <c r="N283" s="20">
        <v>32</v>
      </c>
      <c r="O283" s="20">
        <v>7</v>
      </c>
      <c r="P283" s="20">
        <v>0.6</v>
      </c>
    </row>
    <row r="284" spans="1:16" x14ac:dyDescent="0.25">
      <c r="A284" s="15" t="s">
        <v>52</v>
      </c>
      <c r="B284" s="15"/>
      <c r="C284" s="16" t="s">
        <v>54</v>
      </c>
      <c r="D284" s="19">
        <v>25</v>
      </c>
      <c r="E284" s="20">
        <v>1.87</v>
      </c>
      <c r="F284" s="20">
        <v>0.27</v>
      </c>
      <c r="G284" s="20">
        <v>12.12</v>
      </c>
      <c r="H284" s="20">
        <v>59.5</v>
      </c>
      <c r="I284" s="20">
        <v>0.38</v>
      </c>
      <c r="J284" s="20">
        <v>0</v>
      </c>
      <c r="K284" s="20">
        <v>0</v>
      </c>
      <c r="L284" s="20">
        <v>0</v>
      </c>
      <c r="M284" s="20">
        <v>9.57</v>
      </c>
      <c r="N284" s="20">
        <v>44.2</v>
      </c>
      <c r="O284" s="20">
        <v>13.45</v>
      </c>
      <c r="P284" s="20">
        <v>0.75</v>
      </c>
    </row>
    <row r="285" spans="1:16" x14ac:dyDescent="0.25">
      <c r="A285" s="15"/>
      <c r="B285" s="15"/>
      <c r="C285" s="21" t="s">
        <v>55</v>
      </c>
      <c r="D285" s="23">
        <v>740</v>
      </c>
      <c r="E285" s="23">
        <f>SUM(E279:E284)</f>
        <v>29.009999999999998</v>
      </c>
      <c r="F285" s="23">
        <f t="shared" ref="F285:P285" si="28">SUM(F279:F284)</f>
        <v>21.539999999999996</v>
      </c>
      <c r="G285" s="23">
        <f t="shared" si="28"/>
        <v>96.62</v>
      </c>
      <c r="H285" s="23">
        <f t="shared" si="28"/>
        <v>700.46</v>
      </c>
      <c r="I285" s="23">
        <f t="shared" si="28"/>
        <v>0.67999999999999994</v>
      </c>
      <c r="J285" s="23">
        <f t="shared" si="28"/>
        <v>36</v>
      </c>
      <c r="K285" s="23">
        <f t="shared" si="28"/>
        <v>0.14000000000000001</v>
      </c>
      <c r="L285" s="23">
        <f t="shared" si="28"/>
        <v>2.52</v>
      </c>
      <c r="M285" s="23">
        <f t="shared" si="28"/>
        <v>176.58999999999997</v>
      </c>
      <c r="N285" s="23">
        <f t="shared" si="28"/>
        <v>420.65999999999997</v>
      </c>
      <c r="O285" s="23">
        <f t="shared" si="28"/>
        <v>114.54</v>
      </c>
      <c r="P285" s="23">
        <f t="shared" si="28"/>
        <v>7.6099999999999994</v>
      </c>
    </row>
    <row r="286" spans="1:16" x14ac:dyDescent="0.25">
      <c r="A286" s="61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</row>
    <row r="287" spans="1:16" x14ac:dyDescent="0.25">
      <c r="A287" s="15"/>
      <c r="B287" s="15"/>
      <c r="C287" s="21" t="s">
        <v>157</v>
      </c>
      <c r="D287" s="23"/>
      <c r="E287" s="23">
        <f>E285+E275</f>
        <v>42.269999999999996</v>
      </c>
      <c r="F287" s="23">
        <f t="shared" ref="F287:P287" si="29">F285+F275</f>
        <v>39.69</v>
      </c>
      <c r="G287" s="23">
        <f t="shared" si="29"/>
        <v>190.34</v>
      </c>
      <c r="H287" s="23">
        <f t="shared" si="29"/>
        <v>1296.8499999999999</v>
      </c>
      <c r="I287" s="23">
        <f t="shared" si="29"/>
        <v>1.22</v>
      </c>
      <c r="J287" s="23">
        <f t="shared" si="29"/>
        <v>39.6</v>
      </c>
      <c r="K287" s="23">
        <f t="shared" si="29"/>
        <v>0.15000000000000002</v>
      </c>
      <c r="L287" s="23">
        <f t="shared" si="29"/>
        <v>3.4</v>
      </c>
      <c r="M287" s="23">
        <f t="shared" si="29"/>
        <v>324.55999999999995</v>
      </c>
      <c r="N287" s="23">
        <f t="shared" si="29"/>
        <v>701.07999999999993</v>
      </c>
      <c r="O287" s="23">
        <f t="shared" si="29"/>
        <v>183.55</v>
      </c>
      <c r="P287" s="23">
        <f t="shared" si="29"/>
        <v>10.68</v>
      </c>
    </row>
    <row r="289" spans="1:16" x14ac:dyDescent="0.25">
      <c r="P289" s="28">
        <v>11</v>
      </c>
    </row>
    <row r="292" spans="1:16" x14ac:dyDescent="0.25">
      <c r="C292" s="1"/>
      <c r="D292" s="1" t="s">
        <v>131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6" x14ac:dyDescent="0.2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6" x14ac:dyDescent="0.25">
      <c r="C294" s="1"/>
      <c r="D294" s="5" t="s">
        <v>5</v>
      </c>
      <c r="E294" s="6"/>
      <c r="F294" s="7"/>
      <c r="G294" s="8" t="s">
        <v>6</v>
      </c>
      <c r="H294" s="24"/>
      <c r="I294" s="6" t="s">
        <v>7</v>
      </c>
      <c r="J294" s="6"/>
      <c r="K294" s="7"/>
      <c r="L294" s="10" t="s">
        <v>8</v>
      </c>
      <c r="M294" s="6"/>
      <c r="N294" s="6"/>
      <c r="O294" s="29"/>
    </row>
    <row r="295" spans="1:16" x14ac:dyDescent="0.25">
      <c r="C295" s="1"/>
      <c r="D295" s="13" t="s">
        <v>12</v>
      </c>
      <c r="E295" s="13" t="s">
        <v>13</v>
      </c>
      <c r="F295" s="13" t="s">
        <v>14</v>
      </c>
      <c r="G295" s="12" t="s">
        <v>15</v>
      </c>
      <c r="H295" s="13" t="s">
        <v>16</v>
      </c>
      <c r="I295" s="13" t="s">
        <v>17</v>
      </c>
      <c r="J295" s="13" t="s">
        <v>18</v>
      </c>
      <c r="K295" s="13" t="s">
        <v>19</v>
      </c>
      <c r="L295" s="13" t="s">
        <v>20</v>
      </c>
      <c r="M295" s="13" t="s">
        <v>21</v>
      </c>
      <c r="N295" s="46" t="s">
        <v>22</v>
      </c>
      <c r="O295" s="13" t="s">
        <v>23</v>
      </c>
    </row>
    <row r="296" spans="1:16" x14ac:dyDescent="0.25">
      <c r="C296" s="14"/>
      <c r="D296" s="4">
        <v>5</v>
      </c>
      <c r="E296" s="4">
        <v>6</v>
      </c>
      <c r="F296" s="4">
        <v>7</v>
      </c>
      <c r="G296" s="4">
        <v>8</v>
      </c>
      <c r="H296" s="4">
        <v>9</v>
      </c>
      <c r="I296" s="4">
        <v>10</v>
      </c>
      <c r="J296" s="4">
        <v>11</v>
      </c>
      <c r="K296" s="4">
        <v>12</v>
      </c>
      <c r="L296" s="4">
        <v>13</v>
      </c>
      <c r="M296" s="4">
        <v>14</v>
      </c>
      <c r="N296" s="8">
        <v>15</v>
      </c>
      <c r="O296" s="13">
        <v>16</v>
      </c>
    </row>
    <row r="297" spans="1:16" x14ac:dyDescent="0.25">
      <c r="C297" s="47" t="s">
        <v>132</v>
      </c>
      <c r="D297" s="4">
        <v>41.31</v>
      </c>
      <c r="E297" s="4">
        <v>49.73</v>
      </c>
      <c r="F297" s="4">
        <v>187.8</v>
      </c>
      <c r="G297" s="4">
        <v>1371</v>
      </c>
      <c r="H297" s="4">
        <v>1.26</v>
      </c>
      <c r="I297" s="4">
        <v>10.5</v>
      </c>
      <c r="J297" s="4">
        <v>0.23</v>
      </c>
      <c r="K297" s="4">
        <v>3.3</v>
      </c>
      <c r="L297" s="4">
        <v>345.61</v>
      </c>
      <c r="M297" s="4">
        <v>628.97</v>
      </c>
      <c r="N297" s="8">
        <v>154.38999999999999</v>
      </c>
      <c r="O297" s="13">
        <v>9.3000000000000007</v>
      </c>
    </row>
    <row r="298" spans="1:16" x14ac:dyDescent="0.25">
      <c r="C298" s="47" t="s">
        <v>133</v>
      </c>
      <c r="D298" s="38">
        <v>46.54</v>
      </c>
      <c r="E298" s="38">
        <v>49.690000000000012</v>
      </c>
      <c r="F298" s="38">
        <v>208.02999999999997</v>
      </c>
      <c r="G298" s="38">
        <v>1392.94</v>
      </c>
      <c r="H298" s="38">
        <v>1.28</v>
      </c>
      <c r="I298" s="38">
        <v>15.93</v>
      </c>
      <c r="J298" s="38">
        <v>0.18</v>
      </c>
      <c r="K298" s="38">
        <v>6.2700000000000005</v>
      </c>
      <c r="L298" s="38">
        <v>502.53999999999996</v>
      </c>
      <c r="M298" s="38">
        <v>746.47</v>
      </c>
      <c r="N298" s="48">
        <v>173.89</v>
      </c>
      <c r="O298" s="38">
        <v>10.41</v>
      </c>
    </row>
    <row r="299" spans="1:16" x14ac:dyDescent="0.25">
      <c r="C299" s="47" t="s">
        <v>134</v>
      </c>
      <c r="D299" s="38">
        <v>48.26</v>
      </c>
      <c r="E299" s="38">
        <v>49.89</v>
      </c>
      <c r="F299" s="38">
        <v>226.68</v>
      </c>
      <c r="G299" s="38">
        <v>1476.24</v>
      </c>
      <c r="H299" s="38">
        <v>1.35</v>
      </c>
      <c r="I299" s="38">
        <v>18.79</v>
      </c>
      <c r="J299" s="38">
        <v>0.18</v>
      </c>
      <c r="K299" s="38">
        <v>7.59</v>
      </c>
      <c r="L299" s="38">
        <v>542.04999999999995</v>
      </c>
      <c r="M299" s="38">
        <v>808.5</v>
      </c>
      <c r="N299" s="48">
        <v>202.8</v>
      </c>
      <c r="O299" s="38">
        <v>14.09</v>
      </c>
    </row>
    <row r="300" spans="1:16" x14ac:dyDescent="0.25">
      <c r="C300" s="49" t="s">
        <v>135</v>
      </c>
      <c r="D300" s="38">
        <v>53.06</v>
      </c>
      <c r="E300" s="38">
        <v>50.73</v>
      </c>
      <c r="F300" s="38">
        <v>202.87</v>
      </c>
      <c r="G300" s="38">
        <v>1487.75</v>
      </c>
      <c r="H300" s="38">
        <v>1.65</v>
      </c>
      <c r="I300" s="38">
        <v>11.89</v>
      </c>
      <c r="J300" s="38">
        <v>0.2</v>
      </c>
      <c r="K300" s="38">
        <v>5.49</v>
      </c>
      <c r="L300" s="38">
        <v>290.41000000000003</v>
      </c>
      <c r="M300" s="38">
        <v>680.12</v>
      </c>
      <c r="N300" s="48">
        <v>173.69</v>
      </c>
      <c r="O300" s="38">
        <v>9.15</v>
      </c>
    </row>
    <row r="301" spans="1:16" x14ac:dyDescent="0.25">
      <c r="B301" s="1"/>
      <c r="C301" s="49" t="s">
        <v>136</v>
      </c>
      <c r="D301" s="38">
        <v>37.270000000000003</v>
      </c>
      <c r="E301" s="38">
        <v>42.13</v>
      </c>
      <c r="F301" s="38">
        <v>179.07</v>
      </c>
      <c r="G301" s="38">
        <v>1256.6199999999999</v>
      </c>
      <c r="H301" s="38">
        <v>1.1200000000000001</v>
      </c>
      <c r="I301" s="38">
        <v>23.73</v>
      </c>
      <c r="J301" s="38">
        <v>0.11</v>
      </c>
      <c r="K301" s="38">
        <v>3.98</v>
      </c>
      <c r="L301" s="38">
        <v>381.04</v>
      </c>
      <c r="M301" s="38">
        <v>586.72</v>
      </c>
      <c r="N301" s="48">
        <v>140.13</v>
      </c>
      <c r="O301" s="38">
        <v>6.65</v>
      </c>
    </row>
    <row r="302" spans="1:16" x14ac:dyDescent="0.25">
      <c r="B302" s="1"/>
      <c r="C302" s="49" t="s">
        <v>137</v>
      </c>
      <c r="D302" s="38">
        <v>36.950000000000003</v>
      </c>
      <c r="E302" s="38">
        <v>51.6</v>
      </c>
      <c r="F302" s="38">
        <v>182.93</v>
      </c>
      <c r="G302" s="38">
        <v>1357.41</v>
      </c>
      <c r="H302" s="38">
        <v>1.2</v>
      </c>
      <c r="I302" s="38">
        <v>15.05</v>
      </c>
      <c r="J302" s="38">
        <v>0.03</v>
      </c>
      <c r="K302" s="38">
        <v>4.9000000000000004</v>
      </c>
      <c r="L302" s="38">
        <v>289.01</v>
      </c>
      <c r="M302" s="38">
        <v>519.62</v>
      </c>
      <c r="N302" s="48">
        <v>135.69</v>
      </c>
      <c r="O302" s="38">
        <v>7.7</v>
      </c>
    </row>
    <row r="303" spans="1:16" x14ac:dyDescent="0.25">
      <c r="A303" s="44"/>
      <c r="B303" s="1"/>
      <c r="C303" s="49" t="s">
        <v>161</v>
      </c>
      <c r="D303" s="38">
        <v>46.54</v>
      </c>
      <c r="E303" s="38">
        <v>49.69</v>
      </c>
      <c r="F303" s="38">
        <v>208.03</v>
      </c>
      <c r="G303" s="38">
        <v>1392.94</v>
      </c>
      <c r="H303" s="38">
        <v>1.28</v>
      </c>
      <c r="I303" s="38">
        <v>15.93</v>
      </c>
      <c r="J303" s="38">
        <v>0.18</v>
      </c>
      <c r="K303" s="38">
        <v>6.27</v>
      </c>
      <c r="L303" s="38">
        <v>502.54</v>
      </c>
      <c r="M303" s="38">
        <v>746.47</v>
      </c>
      <c r="N303" s="48">
        <v>173.89</v>
      </c>
      <c r="O303" s="38">
        <v>10.41</v>
      </c>
    </row>
    <row r="304" spans="1:16" x14ac:dyDescent="0.25">
      <c r="A304" s="1"/>
      <c r="B304" s="1"/>
      <c r="C304" s="49" t="s">
        <v>162</v>
      </c>
      <c r="D304" s="38">
        <v>35.32</v>
      </c>
      <c r="E304" s="38">
        <v>32.64</v>
      </c>
      <c r="F304" s="38">
        <v>218.54</v>
      </c>
      <c r="G304" s="38">
        <v>1314.34</v>
      </c>
      <c r="H304" s="38">
        <v>1.59</v>
      </c>
      <c r="I304" s="38">
        <v>19.27</v>
      </c>
      <c r="J304" s="38">
        <v>0.19</v>
      </c>
      <c r="K304" s="38">
        <v>6.34</v>
      </c>
      <c r="L304" s="38">
        <v>325.68</v>
      </c>
      <c r="M304" s="38">
        <v>702.81</v>
      </c>
      <c r="N304" s="48">
        <v>187.61</v>
      </c>
      <c r="O304" s="38">
        <v>11.04</v>
      </c>
    </row>
    <row r="305" spans="1:16" x14ac:dyDescent="0.25">
      <c r="A305" s="1"/>
      <c r="B305" s="1"/>
      <c r="C305" s="49" t="s">
        <v>138</v>
      </c>
      <c r="D305" s="38">
        <v>41.46</v>
      </c>
      <c r="E305" s="38">
        <v>39.21</v>
      </c>
      <c r="F305" s="38">
        <v>197.95</v>
      </c>
      <c r="G305" s="38">
        <v>1311.04</v>
      </c>
      <c r="H305" s="38">
        <v>1.1100000000000001</v>
      </c>
      <c r="I305" s="38">
        <v>10.11</v>
      </c>
      <c r="J305" s="38">
        <v>0.24</v>
      </c>
      <c r="K305" s="38">
        <v>5.38</v>
      </c>
      <c r="L305" s="38">
        <v>446.15</v>
      </c>
      <c r="M305" s="38">
        <v>618.26</v>
      </c>
      <c r="N305" s="48">
        <v>153.19</v>
      </c>
      <c r="O305" s="38">
        <v>6.89</v>
      </c>
    </row>
    <row r="306" spans="1:16" x14ac:dyDescent="0.25">
      <c r="A306" s="1"/>
      <c r="B306" s="1"/>
      <c r="C306" s="49" t="s">
        <v>163</v>
      </c>
      <c r="D306" s="38">
        <v>42.269999999999996</v>
      </c>
      <c r="E306" s="38">
        <v>39.69</v>
      </c>
      <c r="F306" s="38">
        <v>190.34</v>
      </c>
      <c r="G306" s="38">
        <v>1296.8499999999999</v>
      </c>
      <c r="H306" s="38">
        <v>1.22</v>
      </c>
      <c r="I306" s="38">
        <v>39.6</v>
      </c>
      <c r="J306" s="38">
        <v>0.15000000000000002</v>
      </c>
      <c r="K306" s="38">
        <v>3.4</v>
      </c>
      <c r="L306" s="38">
        <v>324.55999999999995</v>
      </c>
      <c r="M306" s="38">
        <v>701.07999999999993</v>
      </c>
      <c r="N306" s="48">
        <v>183.55</v>
      </c>
      <c r="O306" s="38">
        <v>10.68</v>
      </c>
    </row>
    <row r="307" spans="1:16" x14ac:dyDescent="0.25">
      <c r="A307" s="1"/>
      <c r="B307" s="1"/>
      <c r="C307" s="49" t="s">
        <v>139</v>
      </c>
      <c r="D307" s="38">
        <f t="shared" ref="D307:O307" si="30">SUM(D297:D306)</f>
        <v>428.97999999999996</v>
      </c>
      <c r="E307" s="38">
        <f t="shared" si="30"/>
        <v>454.99999999999994</v>
      </c>
      <c r="F307" s="38">
        <f t="shared" si="30"/>
        <v>2002.24</v>
      </c>
      <c r="G307" s="38">
        <f t="shared" si="30"/>
        <v>13657.130000000003</v>
      </c>
      <c r="H307" s="38">
        <f t="shared" si="30"/>
        <v>13.06</v>
      </c>
      <c r="I307" s="38">
        <f t="shared" si="30"/>
        <v>180.79999999999998</v>
      </c>
      <c r="J307" s="38">
        <f t="shared" si="30"/>
        <v>1.69</v>
      </c>
      <c r="K307" s="38">
        <f t="shared" si="30"/>
        <v>52.92</v>
      </c>
      <c r="L307" s="38">
        <f t="shared" si="30"/>
        <v>3949.5899999999997</v>
      </c>
      <c r="M307" s="38">
        <f t="shared" si="30"/>
        <v>6739.02</v>
      </c>
      <c r="N307" s="48">
        <f t="shared" si="30"/>
        <v>1678.8300000000002</v>
      </c>
      <c r="O307" s="38">
        <f t="shared" si="30"/>
        <v>96.32</v>
      </c>
    </row>
    <row r="308" spans="1:16" x14ac:dyDescent="0.25">
      <c r="A308" s="1"/>
      <c r="B308" s="1"/>
      <c r="C308" s="49" t="s">
        <v>140</v>
      </c>
      <c r="D308" s="50">
        <f>D307/12</f>
        <v>35.748333333333328</v>
      </c>
      <c r="E308" s="50">
        <f t="shared" ref="E308:O308" si="31">E307/12</f>
        <v>37.916666666666664</v>
      </c>
      <c r="F308" s="50">
        <f t="shared" si="31"/>
        <v>166.85333333333332</v>
      </c>
      <c r="G308" s="50">
        <f t="shared" si="31"/>
        <v>1138.094166666667</v>
      </c>
      <c r="H308" s="50">
        <f t="shared" si="31"/>
        <v>1.0883333333333334</v>
      </c>
      <c r="I308" s="50">
        <f t="shared" si="31"/>
        <v>15.066666666666665</v>
      </c>
      <c r="J308" s="50">
        <f t="shared" si="31"/>
        <v>0.14083333333333334</v>
      </c>
      <c r="K308" s="50">
        <f t="shared" si="31"/>
        <v>4.41</v>
      </c>
      <c r="L308" s="50">
        <f t="shared" si="31"/>
        <v>329.13249999999999</v>
      </c>
      <c r="M308" s="50">
        <f t="shared" si="31"/>
        <v>561.58500000000004</v>
      </c>
      <c r="N308" s="52">
        <f t="shared" si="31"/>
        <v>139.9025</v>
      </c>
      <c r="O308" s="50">
        <f t="shared" si="31"/>
        <v>8.0266666666666655</v>
      </c>
    </row>
    <row r="309" spans="1:16" x14ac:dyDescent="0.25">
      <c r="A309" s="1"/>
      <c r="B309" s="1"/>
      <c r="C309" s="32" t="s">
        <v>141</v>
      </c>
      <c r="D309" s="13">
        <v>38.5</v>
      </c>
      <c r="E309" s="13">
        <v>39.4</v>
      </c>
      <c r="F309" s="13">
        <v>167.5</v>
      </c>
      <c r="G309" s="13">
        <v>1175</v>
      </c>
      <c r="H309" s="13">
        <v>0.6</v>
      </c>
      <c r="I309" s="13">
        <v>30</v>
      </c>
      <c r="J309" s="13">
        <v>350</v>
      </c>
      <c r="K309" s="13">
        <v>6</v>
      </c>
      <c r="L309" s="13">
        <v>550</v>
      </c>
      <c r="M309" s="13">
        <v>550</v>
      </c>
      <c r="N309" s="46">
        <v>125</v>
      </c>
      <c r="O309" s="13">
        <v>6</v>
      </c>
    </row>
    <row r="310" spans="1:16" x14ac:dyDescent="0.25">
      <c r="A310" s="1"/>
      <c r="B310" s="1"/>
      <c r="C310" s="49" t="s">
        <v>142</v>
      </c>
      <c r="D310" s="51">
        <f>D308/D309%</f>
        <v>92.852813852813838</v>
      </c>
      <c r="E310" s="51">
        <f t="shared" ref="E310:O310" si="32">E308/E309%</f>
        <v>96.235194585448397</v>
      </c>
      <c r="F310" s="51">
        <f t="shared" si="32"/>
        <v>99.613930348258705</v>
      </c>
      <c r="G310" s="51">
        <f t="shared" si="32"/>
        <v>96.859078014184419</v>
      </c>
      <c r="H310" s="51">
        <f t="shared" si="32"/>
        <v>181.38888888888889</v>
      </c>
      <c r="I310" s="51">
        <f t="shared" si="32"/>
        <v>50.222222222222214</v>
      </c>
      <c r="J310" s="51">
        <f t="shared" si="32"/>
        <v>4.0238095238095239E-2</v>
      </c>
      <c r="K310" s="51">
        <f t="shared" si="32"/>
        <v>73.5</v>
      </c>
      <c r="L310" s="51">
        <f t="shared" si="32"/>
        <v>59.842272727272729</v>
      </c>
      <c r="M310" s="51">
        <f t="shared" si="32"/>
        <v>102.10636363636364</v>
      </c>
      <c r="N310" s="53">
        <f t="shared" si="32"/>
        <v>111.922</v>
      </c>
      <c r="O310" s="51">
        <f t="shared" si="32"/>
        <v>133.77777777777777</v>
      </c>
    </row>
    <row r="313" spans="1:16" x14ac:dyDescent="0.25">
      <c r="P313">
        <v>12</v>
      </c>
    </row>
  </sheetData>
  <pageMargins left="0.7" right="0.7" top="0.75" bottom="0.75" header="0.3" footer="0.3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4"/>
  <sheetViews>
    <sheetView tabSelected="1" topLeftCell="B1" zoomScale="145" zoomScaleNormal="145" workbookViewId="0">
      <selection activeCell="E1" sqref="E1"/>
    </sheetView>
  </sheetViews>
  <sheetFormatPr defaultRowHeight="15" x14ac:dyDescent="0.25"/>
  <cols>
    <col min="3" max="3" width="38.28515625" customWidth="1"/>
  </cols>
  <sheetData>
    <row r="1" spans="1:16" x14ac:dyDescent="0.25">
      <c r="A1" s="1"/>
      <c r="B1" s="1"/>
      <c r="C1" s="1"/>
      <c r="D1" s="1" t="s">
        <v>165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 t="s">
        <v>0</v>
      </c>
      <c r="G2" s="1"/>
      <c r="H2" s="1"/>
      <c r="I2" s="2"/>
      <c r="J2" s="1"/>
      <c r="K2" s="1"/>
      <c r="L2" s="1"/>
      <c r="M2" s="1"/>
      <c r="N2" s="1"/>
      <c r="O2" s="1"/>
      <c r="P2" s="1"/>
    </row>
    <row r="3" spans="1:16" x14ac:dyDescent="0.25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/>
      <c r="G3" s="7"/>
      <c r="H3" s="8" t="s">
        <v>6</v>
      </c>
      <c r="I3" s="9"/>
      <c r="J3" s="6" t="s">
        <v>7</v>
      </c>
      <c r="K3" s="6"/>
      <c r="L3" s="7"/>
      <c r="M3" s="10" t="s">
        <v>8</v>
      </c>
      <c r="N3" s="6"/>
      <c r="O3" s="6"/>
      <c r="P3" s="6"/>
    </row>
    <row r="4" spans="1:16" x14ac:dyDescent="0.25">
      <c r="A4" s="11" t="s">
        <v>9</v>
      </c>
      <c r="B4" s="11" t="s">
        <v>10</v>
      </c>
      <c r="C4" s="11"/>
      <c r="D4" s="12" t="s">
        <v>11</v>
      </c>
      <c r="E4" s="13" t="s">
        <v>12</v>
      </c>
      <c r="F4" s="13" t="s">
        <v>13</v>
      </c>
      <c r="G4" s="13" t="s">
        <v>14</v>
      </c>
      <c r="H4" s="12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</row>
    <row r="5" spans="1:16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4" t="s">
        <v>24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4" t="s">
        <v>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4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5" t="s">
        <v>27</v>
      </c>
      <c r="B11" s="15" t="s">
        <v>28</v>
      </c>
      <c r="C11" s="16" t="s">
        <v>29</v>
      </c>
      <c r="D11" s="17" t="s">
        <v>143</v>
      </c>
      <c r="E11" s="15">
        <v>9.8699999999999992</v>
      </c>
      <c r="F11" s="15">
        <v>10.210000000000001</v>
      </c>
      <c r="G11" s="15">
        <v>43.7</v>
      </c>
      <c r="H11" s="15">
        <v>306.20999999999998</v>
      </c>
      <c r="I11" s="15">
        <v>0.17</v>
      </c>
      <c r="J11" s="15">
        <v>0.46</v>
      </c>
      <c r="K11" s="15">
        <v>0.02</v>
      </c>
      <c r="L11" s="15">
        <v>0.36</v>
      </c>
      <c r="M11" s="15">
        <v>190.11</v>
      </c>
      <c r="N11" s="15">
        <v>234</v>
      </c>
      <c r="O11" s="15">
        <v>46.62</v>
      </c>
      <c r="P11" s="15">
        <v>2.95</v>
      </c>
    </row>
    <row r="12" spans="1:16" x14ac:dyDescent="0.25">
      <c r="A12" s="15" t="s">
        <v>31</v>
      </c>
      <c r="B12" s="15" t="s">
        <v>32</v>
      </c>
      <c r="C12" s="16" t="s">
        <v>33</v>
      </c>
      <c r="D12" s="17">
        <v>20</v>
      </c>
      <c r="E12" s="15">
        <v>0.2</v>
      </c>
      <c r="F12" s="15">
        <v>14.4</v>
      </c>
      <c r="G12" s="15">
        <v>0.2</v>
      </c>
      <c r="H12" s="15">
        <v>132</v>
      </c>
      <c r="I12" s="15">
        <v>0</v>
      </c>
      <c r="J12" s="15">
        <v>0.56000000000000005</v>
      </c>
      <c r="K12" s="15">
        <v>0</v>
      </c>
      <c r="L12" s="15">
        <v>0.2</v>
      </c>
      <c r="M12" s="15">
        <v>4.4000000000000004</v>
      </c>
      <c r="N12" s="15">
        <v>3.8</v>
      </c>
      <c r="O12" s="15">
        <v>0.6</v>
      </c>
      <c r="P12" s="15">
        <v>0.04</v>
      </c>
    </row>
    <row r="13" spans="1:16" x14ac:dyDescent="0.25">
      <c r="A13" s="15" t="s">
        <v>34</v>
      </c>
      <c r="B13" s="15" t="s">
        <v>35</v>
      </c>
      <c r="C13" s="16" t="s">
        <v>36</v>
      </c>
      <c r="D13" s="18">
        <v>200</v>
      </c>
      <c r="E13" s="15">
        <v>0.12</v>
      </c>
      <c r="F13" s="15">
        <v>0</v>
      </c>
      <c r="G13" s="15">
        <v>12.04</v>
      </c>
      <c r="H13" s="15">
        <v>48.64</v>
      </c>
      <c r="I13" s="15">
        <v>0</v>
      </c>
      <c r="J13" s="15">
        <v>0.02</v>
      </c>
      <c r="K13" s="15">
        <v>0</v>
      </c>
      <c r="L13" s="15">
        <v>0</v>
      </c>
      <c r="M13" s="15">
        <v>4.2699999999999996</v>
      </c>
      <c r="N13" s="15">
        <v>6.43</v>
      </c>
      <c r="O13" s="15">
        <v>3.3</v>
      </c>
      <c r="P13" s="15">
        <v>0.72</v>
      </c>
    </row>
    <row r="14" spans="1:16" x14ac:dyDescent="0.25">
      <c r="A14" s="15" t="s">
        <v>37</v>
      </c>
      <c r="B14" s="15"/>
      <c r="C14" s="16" t="s">
        <v>38</v>
      </c>
      <c r="D14" s="19">
        <v>50</v>
      </c>
      <c r="E14" s="20">
        <v>3.94</v>
      </c>
      <c r="F14" s="20">
        <v>0.4</v>
      </c>
      <c r="G14" s="20">
        <v>26.6</v>
      </c>
      <c r="H14" s="20">
        <v>129.4</v>
      </c>
      <c r="I14" s="20">
        <v>0.06</v>
      </c>
      <c r="J14" s="20">
        <v>0</v>
      </c>
      <c r="K14" s="20">
        <v>0</v>
      </c>
      <c r="L14" s="20">
        <v>0</v>
      </c>
      <c r="M14" s="20">
        <v>10</v>
      </c>
      <c r="N14" s="20">
        <v>32</v>
      </c>
      <c r="O14" s="20">
        <v>7</v>
      </c>
      <c r="P14" s="20">
        <v>0.6</v>
      </c>
    </row>
    <row r="15" spans="1:16" x14ac:dyDescent="0.25">
      <c r="A15" s="36" t="s">
        <v>39</v>
      </c>
      <c r="B15" s="34"/>
      <c r="C15" s="34" t="s">
        <v>54</v>
      </c>
      <c r="D15" s="75">
        <v>25</v>
      </c>
      <c r="E15" s="20">
        <v>1.87</v>
      </c>
      <c r="F15" s="20">
        <v>0.27</v>
      </c>
      <c r="G15" s="20">
        <v>12.12</v>
      </c>
      <c r="H15" s="20">
        <v>59.5</v>
      </c>
      <c r="I15" s="20">
        <v>0.38</v>
      </c>
      <c r="J15" s="20">
        <v>0</v>
      </c>
      <c r="K15" s="20">
        <v>0</v>
      </c>
      <c r="L15" s="20">
        <v>0</v>
      </c>
      <c r="M15" s="20">
        <v>9.57</v>
      </c>
      <c r="N15" s="20">
        <v>44.2</v>
      </c>
      <c r="O15" s="20">
        <v>13.45</v>
      </c>
      <c r="P15" s="20">
        <v>0.75</v>
      </c>
    </row>
    <row r="16" spans="1:16" x14ac:dyDescent="0.25">
      <c r="A16" s="15"/>
      <c r="B16" s="15"/>
      <c r="C16" s="21" t="s">
        <v>40</v>
      </c>
      <c r="D16" s="22">
        <v>550</v>
      </c>
      <c r="E16" s="23">
        <f>SUM(E11:E15)</f>
        <v>15.999999999999996</v>
      </c>
      <c r="F16" s="23">
        <f t="shared" ref="F16:O16" si="0">SUM(F11:F15)</f>
        <v>25.279999999999998</v>
      </c>
      <c r="G16" s="23">
        <f t="shared" si="0"/>
        <v>94.660000000000011</v>
      </c>
      <c r="H16" s="23">
        <f t="shared" si="0"/>
        <v>675.75</v>
      </c>
      <c r="I16" s="23">
        <f t="shared" si="0"/>
        <v>0.61</v>
      </c>
      <c r="J16" s="23">
        <f t="shared" si="0"/>
        <v>1.04</v>
      </c>
      <c r="K16" s="23">
        <f t="shared" si="0"/>
        <v>0.02</v>
      </c>
      <c r="L16" s="23">
        <f t="shared" si="0"/>
        <v>0.56000000000000005</v>
      </c>
      <c r="M16" s="23">
        <f t="shared" si="0"/>
        <v>218.35000000000002</v>
      </c>
      <c r="N16" s="23">
        <f t="shared" si="0"/>
        <v>320.43</v>
      </c>
      <c r="O16" s="23">
        <f t="shared" si="0"/>
        <v>70.97</v>
      </c>
      <c r="P16" s="23">
        <f>SUM(P11:P15)</f>
        <v>5.0599999999999996</v>
      </c>
    </row>
    <row r="18" spans="1:17" x14ac:dyDescent="0.25">
      <c r="A18" t="s">
        <v>144</v>
      </c>
    </row>
    <row r="19" spans="1:17" x14ac:dyDescent="0.25">
      <c r="A19" s="15" t="s">
        <v>27</v>
      </c>
      <c r="B19" s="15" t="s">
        <v>42</v>
      </c>
      <c r="C19" s="16" t="s">
        <v>43</v>
      </c>
      <c r="D19" s="17">
        <v>60</v>
      </c>
      <c r="E19" s="15">
        <v>0.48</v>
      </c>
      <c r="F19" s="15">
        <v>0.06</v>
      </c>
      <c r="G19" s="15">
        <v>1.38</v>
      </c>
      <c r="H19" s="15">
        <v>7.8</v>
      </c>
      <c r="I19" s="15">
        <v>0.01</v>
      </c>
      <c r="J19" s="15">
        <v>3</v>
      </c>
      <c r="K19" s="15">
        <v>0</v>
      </c>
      <c r="L19" s="15">
        <v>0.06</v>
      </c>
      <c r="M19" s="15">
        <v>15</v>
      </c>
      <c r="N19" s="15">
        <v>12</v>
      </c>
      <c r="O19" s="15">
        <v>6</v>
      </c>
      <c r="P19" s="15">
        <v>0.72</v>
      </c>
    </row>
    <row r="20" spans="1:17" x14ac:dyDescent="0.25">
      <c r="A20" s="15" t="s">
        <v>31</v>
      </c>
      <c r="B20" s="15" t="s">
        <v>44</v>
      </c>
      <c r="C20" s="16" t="s">
        <v>45</v>
      </c>
      <c r="D20" s="17">
        <v>250</v>
      </c>
      <c r="E20" s="15">
        <v>6.22</v>
      </c>
      <c r="F20" s="15">
        <v>8.2100000000000009</v>
      </c>
      <c r="G20" s="15">
        <v>18.39</v>
      </c>
      <c r="H20" s="15">
        <v>170.98</v>
      </c>
      <c r="I20" s="15">
        <v>0.15</v>
      </c>
      <c r="J20" s="15">
        <v>7.8</v>
      </c>
      <c r="K20" s="15">
        <v>0.21</v>
      </c>
      <c r="L20" s="15">
        <v>1.54</v>
      </c>
      <c r="M20" s="15">
        <v>56.25</v>
      </c>
      <c r="N20" s="15">
        <v>137.91</v>
      </c>
      <c r="O20" s="15">
        <v>41.5</v>
      </c>
      <c r="P20" s="15">
        <v>1.42</v>
      </c>
    </row>
    <row r="21" spans="1:17" x14ac:dyDescent="0.25">
      <c r="A21" s="15" t="s">
        <v>34</v>
      </c>
      <c r="B21" s="15" t="s">
        <v>46</v>
      </c>
      <c r="C21" s="16" t="s">
        <v>47</v>
      </c>
      <c r="D21" s="18">
        <v>120</v>
      </c>
      <c r="E21" s="15">
        <v>13.22</v>
      </c>
      <c r="F21" s="15">
        <v>14.94</v>
      </c>
      <c r="G21" s="15">
        <v>9.02</v>
      </c>
      <c r="H21" s="15">
        <v>223.31</v>
      </c>
      <c r="I21" s="15">
        <v>0.06</v>
      </c>
      <c r="J21" s="15">
        <v>0.17</v>
      </c>
      <c r="K21" s="15">
        <v>0.04</v>
      </c>
      <c r="L21" s="15">
        <v>0.57999999999999996</v>
      </c>
      <c r="M21" s="15">
        <v>33.74</v>
      </c>
      <c r="N21" s="15">
        <v>107.1</v>
      </c>
      <c r="O21" s="15">
        <v>16.559999999999999</v>
      </c>
      <c r="P21" s="15">
        <v>1.0900000000000001</v>
      </c>
    </row>
    <row r="22" spans="1:17" x14ac:dyDescent="0.25">
      <c r="A22" s="15" t="s">
        <v>37</v>
      </c>
      <c r="B22" s="15" t="s">
        <v>48</v>
      </c>
      <c r="C22" s="16" t="s">
        <v>49</v>
      </c>
      <c r="D22" s="18">
        <v>180</v>
      </c>
      <c r="E22" s="15">
        <v>6.62</v>
      </c>
      <c r="F22" s="15">
        <v>6.35</v>
      </c>
      <c r="G22" s="15">
        <v>42.39</v>
      </c>
      <c r="H22" s="15">
        <v>253.31</v>
      </c>
      <c r="I22" s="15">
        <v>0.09</v>
      </c>
      <c r="J22" s="15">
        <v>0.05</v>
      </c>
      <c r="K22" s="15">
        <v>0</v>
      </c>
      <c r="L22" s="15">
        <v>1.19</v>
      </c>
      <c r="M22" s="15">
        <v>13.66</v>
      </c>
      <c r="N22" s="15">
        <v>56.57</v>
      </c>
      <c r="O22" s="15">
        <v>20.83</v>
      </c>
      <c r="P22" s="15">
        <v>1.1000000000000001</v>
      </c>
    </row>
    <row r="23" spans="1:17" x14ac:dyDescent="0.25">
      <c r="A23" s="15" t="s">
        <v>39</v>
      </c>
      <c r="B23" s="15" t="s">
        <v>50</v>
      </c>
      <c r="C23" s="16" t="s">
        <v>51</v>
      </c>
      <c r="D23" s="18">
        <v>200</v>
      </c>
      <c r="E23" s="15">
        <v>1.4</v>
      </c>
      <c r="F23" s="15">
        <v>1.6</v>
      </c>
      <c r="G23" s="15">
        <v>17.350000000000001</v>
      </c>
      <c r="H23" s="15">
        <v>89.32</v>
      </c>
      <c r="I23" s="15">
        <v>0.01</v>
      </c>
      <c r="J23" s="15">
        <v>0.12</v>
      </c>
      <c r="K23" s="15">
        <v>0.01</v>
      </c>
      <c r="L23" s="15">
        <v>0.05</v>
      </c>
      <c r="M23" s="15">
        <v>50.46</v>
      </c>
      <c r="N23" s="15">
        <v>35.49</v>
      </c>
      <c r="O23" s="15">
        <v>5.25</v>
      </c>
      <c r="P23" s="15">
        <v>0.08</v>
      </c>
    </row>
    <row r="24" spans="1:17" x14ac:dyDescent="0.25">
      <c r="A24" s="15" t="s">
        <v>52</v>
      </c>
      <c r="B24" s="15"/>
      <c r="C24" s="16" t="s">
        <v>38</v>
      </c>
      <c r="D24" s="19">
        <v>25</v>
      </c>
      <c r="E24" s="20">
        <v>1.97</v>
      </c>
      <c r="F24" s="20">
        <v>0.2</v>
      </c>
      <c r="G24" s="20">
        <v>13.3</v>
      </c>
      <c r="H24" s="20">
        <v>64.7</v>
      </c>
      <c r="I24" s="20">
        <v>0.03</v>
      </c>
      <c r="J24" s="20">
        <v>0</v>
      </c>
      <c r="K24" s="20">
        <v>0</v>
      </c>
      <c r="L24" s="20">
        <v>0</v>
      </c>
      <c r="M24" s="20">
        <v>5</v>
      </c>
      <c r="N24" s="20">
        <v>16</v>
      </c>
      <c r="O24" s="20">
        <v>3.5</v>
      </c>
      <c r="P24" s="20">
        <v>0.3</v>
      </c>
    </row>
    <row r="25" spans="1:17" x14ac:dyDescent="0.25">
      <c r="A25" s="15" t="s">
        <v>53</v>
      </c>
      <c r="B25" s="15"/>
      <c r="C25" s="16" t="s">
        <v>54</v>
      </c>
      <c r="D25" s="19">
        <v>25</v>
      </c>
      <c r="E25" s="20">
        <v>1.87</v>
      </c>
      <c r="F25" s="20">
        <v>0.27</v>
      </c>
      <c r="G25" s="20">
        <v>12.12</v>
      </c>
      <c r="H25" s="20">
        <v>59.5</v>
      </c>
      <c r="I25" s="20">
        <v>0.38</v>
      </c>
      <c r="J25" s="20">
        <v>0</v>
      </c>
      <c r="K25" s="20">
        <v>0</v>
      </c>
      <c r="L25" s="20">
        <v>0</v>
      </c>
      <c r="M25" s="20">
        <v>9.57</v>
      </c>
      <c r="N25" s="20">
        <v>44.2</v>
      </c>
      <c r="O25" s="20">
        <v>13.45</v>
      </c>
      <c r="P25" s="20">
        <v>0.75</v>
      </c>
    </row>
    <row r="26" spans="1:17" x14ac:dyDescent="0.25">
      <c r="A26" s="15"/>
      <c r="B26" s="15"/>
      <c r="C26" s="21" t="s">
        <v>55</v>
      </c>
      <c r="D26" s="22">
        <v>860</v>
      </c>
      <c r="E26" s="23">
        <f>SUM(E19:E25)</f>
        <v>31.78</v>
      </c>
      <c r="F26" s="23">
        <f t="shared" ref="F26:P26" si="1">SUM(F19:F25)</f>
        <v>31.630000000000003</v>
      </c>
      <c r="G26" s="23">
        <f t="shared" si="1"/>
        <v>113.95</v>
      </c>
      <c r="H26" s="23">
        <f t="shared" si="1"/>
        <v>868.92000000000007</v>
      </c>
      <c r="I26" s="23">
        <f t="shared" si="1"/>
        <v>0.73</v>
      </c>
      <c r="J26" s="23">
        <f t="shared" si="1"/>
        <v>11.14</v>
      </c>
      <c r="K26" s="23">
        <f t="shared" si="1"/>
        <v>0.26</v>
      </c>
      <c r="L26" s="23">
        <f t="shared" si="1"/>
        <v>3.42</v>
      </c>
      <c r="M26" s="23">
        <f t="shared" si="1"/>
        <v>183.68</v>
      </c>
      <c r="N26" s="23">
        <f t="shared" si="1"/>
        <v>409.27</v>
      </c>
      <c r="O26" s="23">
        <f t="shared" si="1"/>
        <v>107.09</v>
      </c>
      <c r="P26" s="23">
        <f t="shared" si="1"/>
        <v>5.46</v>
      </c>
    </row>
    <row r="27" spans="1:17" x14ac:dyDescent="0.25">
      <c r="B27" s="54"/>
      <c r="C27" s="54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</row>
    <row r="28" spans="1:17" x14ac:dyDescent="0.25">
      <c r="A28" s="35"/>
      <c r="B28" s="19"/>
      <c r="C28" s="40" t="s">
        <v>145</v>
      </c>
      <c r="D28" s="18"/>
      <c r="E28" s="18">
        <f>E16+E26</f>
        <v>47.78</v>
      </c>
      <c r="F28" s="18">
        <f t="shared" ref="F28:P28" si="2">F16+F26</f>
        <v>56.91</v>
      </c>
      <c r="G28" s="18">
        <f t="shared" si="2"/>
        <v>208.61</v>
      </c>
      <c r="H28" s="18">
        <f t="shared" si="2"/>
        <v>1544.67</v>
      </c>
      <c r="I28" s="18">
        <f t="shared" si="2"/>
        <v>1.3399999999999999</v>
      </c>
      <c r="J28" s="18">
        <f t="shared" si="2"/>
        <v>12.18</v>
      </c>
      <c r="K28" s="18">
        <f t="shared" si="2"/>
        <v>0.28000000000000003</v>
      </c>
      <c r="L28" s="18">
        <f t="shared" si="2"/>
        <v>3.98</v>
      </c>
      <c r="M28" s="18">
        <f t="shared" si="2"/>
        <v>402.03000000000003</v>
      </c>
      <c r="N28" s="18">
        <f t="shared" si="2"/>
        <v>729.7</v>
      </c>
      <c r="O28" s="18">
        <f t="shared" si="2"/>
        <v>178.06</v>
      </c>
      <c r="P28" s="18">
        <f t="shared" si="2"/>
        <v>10.52</v>
      </c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2</v>
      </c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x14ac:dyDescent="0.25">
      <c r="A32" s="3" t="s">
        <v>1</v>
      </c>
      <c r="B32" s="3" t="s">
        <v>2</v>
      </c>
      <c r="C32" s="4" t="s">
        <v>3</v>
      </c>
      <c r="D32" s="4" t="s">
        <v>4</v>
      </c>
      <c r="E32" s="5" t="s">
        <v>5</v>
      </c>
      <c r="F32" s="6"/>
      <c r="G32" s="7"/>
      <c r="H32" s="8" t="s">
        <v>6</v>
      </c>
      <c r="I32" s="24"/>
      <c r="J32" s="6" t="s">
        <v>7</v>
      </c>
      <c r="K32" s="6"/>
      <c r="L32" s="7"/>
      <c r="M32" s="10" t="s">
        <v>8</v>
      </c>
      <c r="N32" s="6"/>
      <c r="O32" s="6"/>
      <c r="P32" s="6"/>
    </row>
    <row r="33" spans="1:16" x14ac:dyDescent="0.25">
      <c r="A33" s="11" t="s">
        <v>9</v>
      </c>
      <c r="B33" s="11" t="s">
        <v>10</v>
      </c>
      <c r="C33" s="11"/>
      <c r="D33" s="12" t="s">
        <v>11</v>
      </c>
      <c r="E33" s="13" t="s">
        <v>12</v>
      </c>
      <c r="F33" s="13" t="s">
        <v>13</v>
      </c>
      <c r="G33" s="13" t="s">
        <v>14</v>
      </c>
      <c r="H33" s="12" t="s">
        <v>15</v>
      </c>
      <c r="I33" s="13" t="s">
        <v>16</v>
      </c>
      <c r="J33" s="13" t="s">
        <v>17</v>
      </c>
      <c r="K33" s="13" t="s">
        <v>18</v>
      </c>
      <c r="L33" s="13" t="s">
        <v>19</v>
      </c>
      <c r="M33" s="13" t="s">
        <v>20</v>
      </c>
      <c r="N33" s="13" t="s">
        <v>21</v>
      </c>
      <c r="O33" s="13" t="s">
        <v>22</v>
      </c>
      <c r="P33" s="13" t="s">
        <v>23</v>
      </c>
    </row>
    <row r="34" spans="1:16" x14ac:dyDescent="0.25">
      <c r="A34" s="13">
        <v>1</v>
      </c>
      <c r="B34" s="13">
        <v>2</v>
      </c>
      <c r="C34" s="13">
        <v>3</v>
      </c>
      <c r="D34" s="13">
        <v>4</v>
      </c>
      <c r="E34" s="13">
        <v>5</v>
      </c>
      <c r="F34" s="13">
        <v>6</v>
      </c>
      <c r="G34" s="13">
        <v>7</v>
      </c>
      <c r="H34" s="13">
        <v>8</v>
      </c>
      <c r="I34" s="13">
        <v>9</v>
      </c>
      <c r="J34" s="13">
        <v>10</v>
      </c>
      <c r="K34" s="13">
        <v>11</v>
      </c>
      <c r="L34" s="13">
        <v>12</v>
      </c>
      <c r="M34" s="13">
        <v>13</v>
      </c>
      <c r="N34" s="13">
        <v>14</v>
      </c>
      <c r="O34" s="13">
        <v>15</v>
      </c>
      <c r="P34" s="13">
        <v>16</v>
      </c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4" t="s">
        <v>56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4" t="s">
        <v>26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5" t="s">
        <v>27</v>
      </c>
      <c r="B39" s="25" t="s">
        <v>154</v>
      </c>
      <c r="C39" s="16" t="s">
        <v>155</v>
      </c>
      <c r="D39" s="18" t="s">
        <v>143</v>
      </c>
      <c r="E39" s="20">
        <v>7.87</v>
      </c>
      <c r="F39" s="20">
        <v>11.07</v>
      </c>
      <c r="G39" s="20">
        <v>31.71</v>
      </c>
      <c r="H39" s="20">
        <v>257.95999999999998</v>
      </c>
      <c r="I39" s="20">
        <v>0.14000000000000001</v>
      </c>
      <c r="J39" s="20">
        <v>0.37</v>
      </c>
      <c r="K39" s="20">
        <v>0.01</v>
      </c>
      <c r="L39" s="20">
        <v>0.7</v>
      </c>
      <c r="M39" s="20">
        <v>149.79</v>
      </c>
      <c r="N39" s="20">
        <v>190.01</v>
      </c>
      <c r="O39" s="20">
        <v>50.09</v>
      </c>
      <c r="P39" s="20">
        <v>1.28</v>
      </c>
    </row>
    <row r="40" spans="1:16" x14ac:dyDescent="0.25">
      <c r="A40" s="15" t="s">
        <v>31</v>
      </c>
      <c r="B40" s="15" t="s">
        <v>61</v>
      </c>
      <c r="C40" s="16" t="s">
        <v>158</v>
      </c>
      <c r="D40" s="18">
        <v>200</v>
      </c>
      <c r="E40" s="15">
        <v>0.16</v>
      </c>
      <c r="F40" s="15">
        <v>0</v>
      </c>
      <c r="G40" s="15">
        <v>14.99</v>
      </c>
      <c r="H40" s="15">
        <v>60.64</v>
      </c>
      <c r="I40" s="15">
        <v>0.03</v>
      </c>
      <c r="J40" s="15">
        <v>3.6</v>
      </c>
      <c r="K40" s="15">
        <v>0.14000000000000001</v>
      </c>
      <c r="L40" s="15">
        <v>0.2</v>
      </c>
      <c r="M40" s="15">
        <v>21.5</v>
      </c>
      <c r="N40" s="15">
        <v>22.46</v>
      </c>
      <c r="O40" s="15">
        <v>12.6</v>
      </c>
      <c r="P40" s="15">
        <v>0.65</v>
      </c>
    </row>
    <row r="41" spans="1:16" x14ac:dyDescent="0.25">
      <c r="A41" s="15" t="s">
        <v>34</v>
      </c>
      <c r="B41" s="15"/>
      <c r="C41" s="16" t="s">
        <v>38</v>
      </c>
      <c r="D41" s="18">
        <v>50</v>
      </c>
      <c r="E41" s="15">
        <v>3.94</v>
      </c>
      <c r="F41" s="15">
        <v>0.4</v>
      </c>
      <c r="G41" s="15">
        <v>26.6</v>
      </c>
      <c r="H41" s="15">
        <v>129.4</v>
      </c>
      <c r="I41" s="15">
        <v>0.06</v>
      </c>
      <c r="J41" s="15">
        <v>0</v>
      </c>
      <c r="K41" s="15">
        <v>0</v>
      </c>
      <c r="L41" s="15">
        <v>0</v>
      </c>
      <c r="M41" s="15">
        <v>10</v>
      </c>
      <c r="N41" s="15">
        <v>32</v>
      </c>
      <c r="O41" s="15">
        <v>7</v>
      </c>
      <c r="P41" s="15">
        <v>0.6</v>
      </c>
    </row>
    <row r="42" spans="1:16" x14ac:dyDescent="0.25">
      <c r="A42" s="15" t="s">
        <v>37</v>
      </c>
      <c r="B42" s="15"/>
      <c r="C42" s="16" t="s">
        <v>54</v>
      </c>
      <c r="D42" s="19">
        <v>50</v>
      </c>
      <c r="E42" s="20">
        <v>3.74</v>
      </c>
      <c r="F42" s="20">
        <v>0.54</v>
      </c>
      <c r="G42" s="20">
        <v>24.24</v>
      </c>
      <c r="H42" s="20">
        <v>119</v>
      </c>
      <c r="I42" s="20">
        <v>0.76</v>
      </c>
      <c r="J42" s="20">
        <v>0</v>
      </c>
      <c r="K42" s="20">
        <v>0</v>
      </c>
      <c r="L42" s="20">
        <v>0</v>
      </c>
      <c r="M42" s="20">
        <v>19.14</v>
      </c>
      <c r="N42" s="20">
        <v>88.4</v>
      </c>
      <c r="O42" s="20">
        <v>26.9</v>
      </c>
      <c r="P42" s="20">
        <v>1.5</v>
      </c>
    </row>
    <row r="43" spans="1:16" x14ac:dyDescent="0.25">
      <c r="A43" s="15"/>
      <c r="B43" s="15"/>
      <c r="C43" s="21" t="s">
        <v>40</v>
      </c>
      <c r="D43" s="23">
        <v>555</v>
      </c>
      <c r="E43" s="23">
        <f>SUM(E39:E42)</f>
        <v>15.709999999999999</v>
      </c>
      <c r="F43" s="23">
        <f t="shared" ref="F43:P43" si="3">SUM(F39:F42)</f>
        <v>12.010000000000002</v>
      </c>
      <c r="G43" s="23">
        <f t="shared" si="3"/>
        <v>97.54</v>
      </c>
      <c r="H43" s="23">
        <f t="shared" si="3"/>
        <v>567</v>
      </c>
      <c r="I43" s="23">
        <f t="shared" si="3"/>
        <v>0.99</v>
      </c>
      <c r="J43" s="23">
        <f t="shared" si="3"/>
        <v>3.97</v>
      </c>
      <c r="K43" s="23">
        <f t="shared" si="3"/>
        <v>0.15000000000000002</v>
      </c>
      <c r="L43" s="23">
        <f t="shared" si="3"/>
        <v>0.89999999999999991</v>
      </c>
      <c r="M43" s="23">
        <f t="shared" si="3"/>
        <v>200.43</v>
      </c>
      <c r="N43" s="23">
        <f t="shared" si="3"/>
        <v>332.87</v>
      </c>
      <c r="O43" s="23">
        <f t="shared" si="3"/>
        <v>96.59</v>
      </c>
      <c r="P43" s="23">
        <f t="shared" si="3"/>
        <v>4.03</v>
      </c>
    </row>
    <row r="44" spans="1:16" x14ac:dyDescent="0.25">
      <c r="A44" s="1"/>
      <c r="B44" s="14" t="s">
        <v>41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5" t="s">
        <v>27</v>
      </c>
      <c r="B45" s="25" t="s">
        <v>62</v>
      </c>
      <c r="C45" s="16" t="s">
        <v>63</v>
      </c>
      <c r="D45" s="18">
        <v>60</v>
      </c>
      <c r="E45" s="20">
        <v>1.82</v>
      </c>
      <c r="F45" s="20">
        <v>6.83</v>
      </c>
      <c r="G45" s="20">
        <v>6.46</v>
      </c>
      <c r="H45" s="20">
        <v>94.2</v>
      </c>
      <c r="I45" s="20">
        <v>0.04</v>
      </c>
      <c r="J45" s="20">
        <v>6.72</v>
      </c>
      <c r="K45" s="20">
        <v>0.13</v>
      </c>
      <c r="L45" s="20">
        <v>1.39</v>
      </c>
      <c r="M45" s="20">
        <v>11.92</v>
      </c>
      <c r="N45" s="20">
        <v>31.39</v>
      </c>
      <c r="O45" s="20">
        <v>10.029999999999999</v>
      </c>
      <c r="P45" s="20">
        <v>0.44</v>
      </c>
    </row>
    <row r="46" spans="1:16" x14ac:dyDescent="0.25">
      <c r="A46" s="15"/>
      <c r="B46" s="15"/>
      <c r="C46" s="16" t="s">
        <v>64</v>
      </c>
      <c r="D46" s="1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15" t="s">
        <v>31</v>
      </c>
      <c r="B47" s="15" t="s">
        <v>65</v>
      </c>
      <c r="C47" s="16" t="s">
        <v>66</v>
      </c>
      <c r="D47" s="18" t="s">
        <v>143</v>
      </c>
      <c r="E47" s="15">
        <v>1.9</v>
      </c>
      <c r="F47" s="15">
        <v>6.66</v>
      </c>
      <c r="G47" s="15">
        <v>10.81</v>
      </c>
      <c r="H47" s="15">
        <v>111.11</v>
      </c>
      <c r="I47" s="15">
        <v>0.04</v>
      </c>
      <c r="J47" s="15">
        <v>10.86</v>
      </c>
      <c r="K47" s="15">
        <v>0.01</v>
      </c>
      <c r="L47" s="15">
        <v>2.5499999999999998</v>
      </c>
      <c r="M47" s="15">
        <v>47.82</v>
      </c>
      <c r="N47" s="15">
        <v>51.77</v>
      </c>
      <c r="O47" s="15">
        <v>39.619999999999997</v>
      </c>
      <c r="P47" s="15">
        <v>1.05</v>
      </c>
    </row>
    <row r="48" spans="1:16" x14ac:dyDescent="0.25">
      <c r="A48" s="15" t="s">
        <v>34</v>
      </c>
      <c r="B48" s="15" t="s">
        <v>67</v>
      </c>
      <c r="C48" s="16" t="s">
        <v>68</v>
      </c>
      <c r="D48" s="18">
        <v>110</v>
      </c>
      <c r="E48" s="15">
        <v>13.53</v>
      </c>
      <c r="F48" s="15">
        <v>5.28</v>
      </c>
      <c r="G48" s="15">
        <v>0.47</v>
      </c>
      <c r="H48" s="15">
        <v>110.11</v>
      </c>
      <c r="I48" s="15">
        <v>0.06</v>
      </c>
      <c r="J48" s="15">
        <v>0.32</v>
      </c>
      <c r="K48" s="15">
        <v>0.01</v>
      </c>
      <c r="L48" s="15">
        <v>1.19</v>
      </c>
      <c r="M48" s="15">
        <v>20.9</v>
      </c>
      <c r="N48" s="15">
        <v>155.09</v>
      </c>
      <c r="O48" s="15">
        <v>21.89</v>
      </c>
      <c r="P48" s="15">
        <v>0.54</v>
      </c>
    </row>
    <row r="49" spans="1:16" x14ac:dyDescent="0.25">
      <c r="A49" s="15" t="s">
        <v>37</v>
      </c>
      <c r="B49" s="15" t="s">
        <v>69</v>
      </c>
      <c r="C49" s="16" t="s">
        <v>70</v>
      </c>
      <c r="D49" s="18">
        <v>180</v>
      </c>
      <c r="E49" s="15">
        <v>4.66</v>
      </c>
      <c r="F49" s="15">
        <v>6.1</v>
      </c>
      <c r="G49" s="15">
        <v>48.33</v>
      </c>
      <c r="H49" s="15">
        <v>270.22000000000003</v>
      </c>
      <c r="I49" s="15">
        <v>0.04</v>
      </c>
      <c r="J49" s="15">
        <v>0.23</v>
      </c>
      <c r="K49" s="15">
        <v>0</v>
      </c>
      <c r="L49" s="15">
        <v>0.34</v>
      </c>
      <c r="M49" s="15">
        <v>3.98</v>
      </c>
      <c r="N49" s="15">
        <v>47.65</v>
      </c>
      <c r="O49" s="15">
        <v>12.13</v>
      </c>
      <c r="P49" s="15">
        <v>0.63</v>
      </c>
    </row>
    <row r="50" spans="1:16" x14ac:dyDescent="0.25">
      <c r="A50" s="15" t="s">
        <v>39</v>
      </c>
      <c r="B50" s="15" t="s">
        <v>71</v>
      </c>
      <c r="C50" s="16" t="s">
        <v>72</v>
      </c>
      <c r="D50" s="18" t="s">
        <v>30</v>
      </c>
      <c r="E50" s="15">
        <v>7.0000000000000007E-2</v>
      </c>
      <c r="F50" s="15">
        <v>0.01</v>
      </c>
      <c r="G50" s="15">
        <v>15.31</v>
      </c>
      <c r="H50" s="15">
        <v>61.62</v>
      </c>
      <c r="I50" s="15">
        <v>0</v>
      </c>
      <c r="J50" s="15">
        <v>2.9</v>
      </c>
      <c r="K50" s="15">
        <v>0</v>
      </c>
      <c r="L50" s="15">
        <v>0.01</v>
      </c>
      <c r="M50" s="15">
        <v>8.0500000000000007</v>
      </c>
      <c r="N50" s="15">
        <v>9.7899999999999991</v>
      </c>
      <c r="O50" s="15">
        <v>5.24</v>
      </c>
      <c r="P50" s="15">
        <v>0.9</v>
      </c>
    </row>
    <row r="51" spans="1:16" x14ac:dyDescent="0.25">
      <c r="A51" s="15" t="s">
        <v>52</v>
      </c>
      <c r="B51" s="15"/>
      <c r="C51" s="16" t="s">
        <v>38</v>
      </c>
      <c r="D51" s="19">
        <v>25</v>
      </c>
      <c r="E51" s="20">
        <v>1.97</v>
      </c>
      <c r="F51" s="20">
        <v>0.2</v>
      </c>
      <c r="G51" s="20">
        <v>13.3</v>
      </c>
      <c r="H51" s="20">
        <v>64.7</v>
      </c>
      <c r="I51" s="20">
        <v>0.03</v>
      </c>
      <c r="J51" s="20">
        <v>0</v>
      </c>
      <c r="K51" s="20">
        <v>0</v>
      </c>
      <c r="L51" s="20">
        <v>0</v>
      </c>
      <c r="M51" s="20">
        <v>5</v>
      </c>
      <c r="N51" s="20">
        <v>16</v>
      </c>
      <c r="O51" s="20">
        <v>3.5</v>
      </c>
      <c r="P51" s="20">
        <v>0.3</v>
      </c>
    </row>
    <row r="52" spans="1:16" x14ac:dyDescent="0.25">
      <c r="A52" s="15" t="s">
        <v>53</v>
      </c>
      <c r="B52" s="15"/>
      <c r="C52" s="16" t="s">
        <v>54</v>
      </c>
      <c r="D52" s="19">
        <v>25</v>
      </c>
      <c r="E52" s="20">
        <v>1.87</v>
      </c>
      <c r="F52" s="20">
        <v>0.27</v>
      </c>
      <c r="G52" s="20">
        <v>12.12</v>
      </c>
      <c r="H52" s="20">
        <v>59.5</v>
      </c>
      <c r="I52" s="20">
        <v>0.38</v>
      </c>
      <c r="J52" s="20">
        <v>0</v>
      </c>
      <c r="K52" s="20">
        <v>0</v>
      </c>
      <c r="L52" s="20">
        <v>0</v>
      </c>
      <c r="M52" s="20">
        <v>9.57</v>
      </c>
      <c r="N52" s="20">
        <v>44.2</v>
      </c>
      <c r="O52" s="20">
        <v>13.45</v>
      </c>
      <c r="P52" s="20">
        <v>0.75</v>
      </c>
    </row>
    <row r="53" spans="1:16" x14ac:dyDescent="0.25">
      <c r="A53" s="15"/>
      <c r="B53" s="15"/>
      <c r="C53" s="21" t="s">
        <v>55</v>
      </c>
      <c r="D53" s="23">
        <v>860</v>
      </c>
      <c r="E53" s="23">
        <f>SUM(E45:E52)</f>
        <v>25.82</v>
      </c>
      <c r="F53" s="23">
        <f t="shared" ref="F53:P53" si="4">SUM(F45:F52)</f>
        <v>25.349999999999998</v>
      </c>
      <c r="G53" s="23">
        <f t="shared" si="4"/>
        <v>106.8</v>
      </c>
      <c r="H53" s="23">
        <f t="shared" si="4"/>
        <v>771.46000000000015</v>
      </c>
      <c r="I53" s="23">
        <f t="shared" si="4"/>
        <v>0.59000000000000008</v>
      </c>
      <c r="J53" s="23">
        <f t="shared" si="4"/>
        <v>21.029999999999998</v>
      </c>
      <c r="K53" s="23">
        <f t="shared" si="4"/>
        <v>0.15000000000000002</v>
      </c>
      <c r="L53" s="23">
        <f t="shared" si="4"/>
        <v>5.4799999999999986</v>
      </c>
      <c r="M53" s="23">
        <f t="shared" si="4"/>
        <v>107.24000000000001</v>
      </c>
      <c r="N53" s="23">
        <f t="shared" si="4"/>
        <v>355.89</v>
      </c>
      <c r="O53" s="23">
        <f t="shared" si="4"/>
        <v>105.85999999999999</v>
      </c>
      <c r="P53" s="23">
        <f t="shared" si="4"/>
        <v>4.6099999999999994</v>
      </c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29"/>
      <c r="B55" s="30"/>
      <c r="C55" s="33" t="s">
        <v>146</v>
      </c>
      <c r="D55" s="30"/>
      <c r="E55" s="22">
        <f>E43+E53</f>
        <v>41.53</v>
      </c>
      <c r="F55" s="22">
        <f t="shared" ref="F55:P55" si="5">F43+F53</f>
        <v>37.36</v>
      </c>
      <c r="G55" s="22">
        <f t="shared" si="5"/>
        <v>204.34</v>
      </c>
      <c r="H55" s="22">
        <f t="shared" si="5"/>
        <v>1338.46</v>
      </c>
      <c r="I55" s="22">
        <f t="shared" si="5"/>
        <v>1.58</v>
      </c>
      <c r="J55" s="22">
        <f t="shared" si="5"/>
        <v>24.999999999999996</v>
      </c>
      <c r="K55" s="22">
        <f t="shared" si="5"/>
        <v>0.30000000000000004</v>
      </c>
      <c r="L55" s="22">
        <f t="shared" si="5"/>
        <v>6.379999999999999</v>
      </c>
      <c r="M55" s="22">
        <f t="shared" si="5"/>
        <v>307.67</v>
      </c>
      <c r="N55" s="22">
        <f t="shared" si="5"/>
        <v>688.76</v>
      </c>
      <c r="O55" s="22">
        <f t="shared" si="5"/>
        <v>202.45</v>
      </c>
      <c r="P55" s="22">
        <f t="shared" si="5"/>
        <v>8.64</v>
      </c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v>3</v>
      </c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3" t="s">
        <v>1</v>
      </c>
      <c r="B64" s="3" t="s">
        <v>2</v>
      </c>
      <c r="C64" s="4" t="s">
        <v>3</v>
      </c>
      <c r="D64" s="4" t="s">
        <v>4</v>
      </c>
      <c r="E64" s="5" t="s">
        <v>5</v>
      </c>
      <c r="F64" s="6"/>
      <c r="G64" s="7"/>
      <c r="H64" s="8" t="s">
        <v>6</v>
      </c>
      <c r="I64" s="24"/>
      <c r="J64" s="6" t="s">
        <v>7</v>
      </c>
      <c r="K64" s="6"/>
      <c r="L64" s="7"/>
      <c r="M64" s="10" t="s">
        <v>8</v>
      </c>
      <c r="N64" s="6"/>
      <c r="O64" s="6"/>
      <c r="P64" s="6"/>
    </row>
    <row r="65" spans="1:16" x14ac:dyDescent="0.25">
      <c r="A65" s="11" t="s">
        <v>9</v>
      </c>
      <c r="B65" s="11" t="s">
        <v>10</v>
      </c>
      <c r="C65" s="11"/>
      <c r="D65" s="12" t="s">
        <v>11</v>
      </c>
      <c r="E65" s="13" t="s">
        <v>12</v>
      </c>
      <c r="F65" s="13" t="s">
        <v>13</v>
      </c>
      <c r="G65" s="13" t="s">
        <v>14</v>
      </c>
      <c r="H65" s="12" t="s">
        <v>15</v>
      </c>
      <c r="I65" s="13" t="s">
        <v>16</v>
      </c>
      <c r="J65" s="13" t="s">
        <v>17</v>
      </c>
      <c r="K65" s="13" t="s">
        <v>18</v>
      </c>
      <c r="L65" s="13" t="s">
        <v>19</v>
      </c>
      <c r="M65" s="13" t="s">
        <v>20</v>
      </c>
      <c r="N65" s="13" t="s">
        <v>21</v>
      </c>
      <c r="O65" s="13" t="s">
        <v>22</v>
      </c>
      <c r="P65" s="13" t="s">
        <v>23</v>
      </c>
    </row>
    <row r="66" spans="1:16" x14ac:dyDescent="0.25">
      <c r="A66" s="13">
        <v>1</v>
      </c>
      <c r="B66" s="13">
        <v>2</v>
      </c>
      <c r="C66" s="13">
        <v>3</v>
      </c>
      <c r="D66" s="13">
        <v>4</v>
      </c>
      <c r="E66" s="13">
        <v>5</v>
      </c>
      <c r="F66" s="13">
        <v>6</v>
      </c>
      <c r="G66" s="13">
        <v>7</v>
      </c>
      <c r="H66" s="13">
        <v>8</v>
      </c>
      <c r="I66" s="13">
        <v>9</v>
      </c>
      <c r="J66" s="13">
        <v>10</v>
      </c>
      <c r="K66" s="13">
        <v>11</v>
      </c>
      <c r="L66" s="13">
        <v>12</v>
      </c>
      <c r="M66" s="13">
        <v>13</v>
      </c>
      <c r="N66" s="13">
        <v>14</v>
      </c>
      <c r="O66" s="13">
        <v>15</v>
      </c>
      <c r="P66" s="13">
        <v>16</v>
      </c>
    </row>
    <row r="67" spans="1:16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4" t="s">
        <v>73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4" t="s">
        <v>26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5" t="s">
        <v>27</v>
      </c>
      <c r="B71" s="25" t="s">
        <v>74</v>
      </c>
      <c r="C71" s="16" t="s">
        <v>75</v>
      </c>
      <c r="D71" s="18" t="s">
        <v>143</v>
      </c>
      <c r="E71" s="20">
        <v>7.51</v>
      </c>
      <c r="F71" s="20">
        <v>9.0399999999999991</v>
      </c>
      <c r="G71" s="20">
        <v>42.65</v>
      </c>
      <c r="H71" s="20">
        <v>282.56</v>
      </c>
      <c r="I71" s="20">
        <v>0.16</v>
      </c>
      <c r="J71" s="20">
        <v>0.36</v>
      </c>
      <c r="K71" s="20">
        <v>0.02</v>
      </c>
      <c r="L71" s="20">
        <v>0.21</v>
      </c>
      <c r="M71" s="20">
        <v>138.35</v>
      </c>
      <c r="N71" s="20">
        <v>180.37</v>
      </c>
      <c r="O71" s="20">
        <v>44.27</v>
      </c>
      <c r="P71" s="20">
        <v>3.1</v>
      </c>
    </row>
    <row r="72" spans="1:16" x14ac:dyDescent="0.25">
      <c r="A72" s="15" t="s">
        <v>31</v>
      </c>
      <c r="B72" s="20" t="s">
        <v>71</v>
      </c>
      <c r="C72" s="27" t="s">
        <v>72</v>
      </c>
      <c r="D72" s="19" t="s">
        <v>30</v>
      </c>
      <c r="E72" s="20">
        <v>7.0000000000000007E-2</v>
      </c>
      <c r="F72" s="20">
        <v>0.01</v>
      </c>
      <c r="G72" s="20">
        <v>15.31</v>
      </c>
      <c r="H72" s="20">
        <v>61.62</v>
      </c>
      <c r="I72" s="20">
        <v>0</v>
      </c>
      <c r="J72" s="20">
        <v>2.9</v>
      </c>
      <c r="K72" s="20">
        <v>0</v>
      </c>
      <c r="L72" s="20">
        <v>0.01</v>
      </c>
      <c r="M72" s="20">
        <v>8.0500000000000007</v>
      </c>
      <c r="N72" s="20">
        <v>9.7899999999999991</v>
      </c>
      <c r="O72" s="20">
        <v>5.24</v>
      </c>
      <c r="P72" s="20">
        <v>0.9</v>
      </c>
    </row>
    <row r="73" spans="1:16" x14ac:dyDescent="0.25">
      <c r="A73" s="15" t="s">
        <v>34</v>
      </c>
      <c r="B73" s="20" t="s">
        <v>76</v>
      </c>
      <c r="C73" s="27" t="s">
        <v>77</v>
      </c>
      <c r="D73" s="19">
        <v>25</v>
      </c>
      <c r="E73" s="20">
        <v>5.8</v>
      </c>
      <c r="F73" s="20">
        <v>7.38</v>
      </c>
      <c r="G73" s="20">
        <v>0</v>
      </c>
      <c r="H73" s="20">
        <v>91</v>
      </c>
      <c r="I73" s="20">
        <v>0.01</v>
      </c>
      <c r="J73" s="20">
        <v>0.4</v>
      </c>
      <c r="K73" s="20">
        <v>7.0000000000000007E-2</v>
      </c>
      <c r="L73" s="20">
        <v>0.1</v>
      </c>
      <c r="M73" s="20">
        <v>250</v>
      </c>
      <c r="N73" s="20">
        <v>135</v>
      </c>
      <c r="O73" s="20">
        <v>12.5</v>
      </c>
      <c r="P73" s="20">
        <v>0.28000000000000003</v>
      </c>
    </row>
    <row r="74" spans="1:16" x14ac:dyDescent="0.25">
      <c r="A74" s="15" t="s">
        <v>37</v>
      </c>
      <c r="B74" s="15"/>
      <c r="C74" s="16" t="s">
        <v>38</v>
      </c>
      <c r="D74" s="19">
        <v>50</v>
      </c>
      <c r="E74" s="15">
        <v>3.94</v>
      </c>
      <c r="F74" s="15">
        <v>0.4</v>
      </c>
      <c r="G74" s="15">
        <v>26.6</v>
      </c>
      <c r="H74" s="15">
        <v>129.4</v>
      </c>
      <c r="I74" s="15">
        <v>0.06</v>
      </c>
      <c r="J74" s="15">
        <v>0</v>
      </c>
      <c r="K74" s="15">
        <v>0</v>
      </c>
      <c r="L74" s="15">
        <v>0</v>
      </c>
      <c r="M74" s="15">
        <v>10</v>
      </c>
      <c r="N74" s="15">
        <v>32</v>
      </c>
      <c r="O74" s="15">
        <v>7</v>
      </c>
      <c r="P74" s="15">
        <v>0.6</v>
      </c>
    </row>
    <row r="75" spans="1:16" x14ac:dyDescent="0.25">
      <c r="A75" s="15" t="s">
        <v>39</v>
      </c>
      <c r="B75" s="15"/>
      <c r="C75" s="16" t="s">
        <v>54</v>
      </c>
      <c r="D75" s="19">
        <v>25</v>
      </c>
      <c r="E75" s="20">
        <v>1.87</v>
      </c>
      <c r="F75" s="20">
        <v>0.27</v>
      </c>
      <c r="G75" s="20">
        <v>12.12</v>
      </c>
      <c r="H75" s="20">
        <v>59.5</v>
      </c>
      <c r="I75" s="20">
        <v>0.38</v>
      </c>
      <c r="J75" s="20">
        <v>0</v>
      </c>
      <c r="K75" s="20">
        <v>0</v>
      </c>
      <c r="L75" s="20">
        <v>0</v>
      </c>
      <c r="M75" s="20">
        <v>9.57</v>
      </c>
      <c r="N75" s="20">
        <v>44.2</v>
      </c>
      <c r="O75" s="20">
        <v>13.45</v>
      </c>
      <c r="P75" s="20">
        <v>0.75</v>
      </c>
    </row>
    <row r="76" spans="1:16" x14ac:dyDescent="0.25">
      <c r="A76" s="15"/>
      <c r="B76" s="15"/>
      <c r="C76" s="21" t="s">
        <v>40</v>
      </c>
      <c r="D76" s="23">
        <v>560</v>
      </c>
      <c r="E76" s="23">
        <f>SUM(E71:E75)</f>
        <v>19.190000000000001</v>
      </c>
      <c r="F76" s="23">
        <f t="shared" ref="F76:P76" si="6">SUM(F71:F75)</f>
        <v>17.099999999999998</v>
      </c>
      <c r="G76" s="23">
        <f t="shared" si="6"/>
        <v>96.68</v>
      </c>
      <c r="H76" s="23">
        <f t="shared" si="6"/>
        <v>624.08000000000004</v>
      </c>
      <c r="I76" s="23">
        <f t="shared" si="6"/>
        <v>0.61</v>
      </c>
      <c r="J76" s="23">
        <f t="shared" si="6"/>
        <v>3.6599999999999997</v>
      </c>
      <c r="K76" s="23">
        <f t="shared" si="6"/>
        <v>9.0000000000000011E-2</v>
      </c>
      <c r="L76" s="23">
        <f t="shared" si="6"/>
        <v>0.32</v>
      </c>
      <c r="M76" s="23">
        <f t="shared" si="6"/>
        <v>415.96999999999997</v>
      </c>
      <c r="N76" s="23">
        <f t="shared" si="6"/>
        <v>401.35999999999996</v>
      </c>
      <c r="O76" s="23">
        <f t="shared" si="6"/>
        <v>82.460000000000008</v>
      </c>
      <c r="P76" s="23">
        <f t="shared" si="6"/>
        <v>5.63</v>
      </c>
    </row>
    <row r="77" spans="1:16" x14ac:dyDescent="0.25">
      <c r="A77" s="56"/>
      <c r="B77" s="58" t="s">
        <v>41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x14ac:dyDescent="0.25">
      <c r="A78" s="15" t="s">
        <v>27</v>
      </c>
      <c r="B78" s="25" t="s">
        <v>78</v>
      </c>
      <c r="C78" s="16" t="s">
        <v>79</v>
      </c>
      <c r="D78" s="18">
        <v>60</v>
      </c>
      <c r="E78" s="20">
        <v>0.76</v>
      </c>
      <c r="F78" s="20">
        <v>6.08</v>
      </c>
      <c r="G78" s="20">
        <v>4.99</v>
      </c>
      <c r="H78" s="20">
        <v>77.56</v>
      </c>
      <c r="I78" s="20">
        <v>0.02</v>
      </c>
      <c r="J78" s="20">
        <v>1.41</v>
      </c>
      <c r="K78" s="20">
        <v>0.06</v>
      </c>
      <c r="L78" s="20">
        <v>2.72</v>
      </c>
      <c r="M78" s="20">
        <v>12.15</v>
      </c>
      <c r="N78" s="20">
        <v>19.010000000000002</v>
      </c>
      <c r="O78" s="20">
        <v>9.73</v>
      </c>
      <c r="P78" s="20">
        <v>0.4</v>
      </c>
    </row>
    <row r="79" spans="1:16" x14ac:dyDescent="0.25">
      <c r="A79" s="15" t="s">
        <v>31</v>
      </c>
      <c r="B79" s="20" t="s">
        <v>80</v>
      </c>
      <c r="C79" s="27" t="s">
        <v>81</v>
      </c>
      <c r="D79" s="19" t="s">
        <v>143</v>
      </c>
      <c r="E79" s="20">
        <v>5.03</v>
      </c>
      <c r="F79" s="20">
        <v>11.3</v>
      </c>
      <c r="G79" s="20">
        <v>32.380000000000003</v>
      </c>
      <c r="H79" s="20">
        <v>149.6</v>
      </c>
      <c r="I79" s="20">
        <v>0.1</v>
      </c>
      <c r="J79" s="20">
        <v>16.78</v>
      </c>
      <c r="K79" s="20">
        <v>0.02</v>
      </c>
      <c r="L79" s="20">
        <v>2.42</v>
      </c>
      <c r="M79" s="20">
        <v>27.7</v>
      </c>
      <c r="N79" s="20">
        <v>65.75</v>
      </c>
      <c r="O79" s="20">
        <v>32.549999999999997</v>
      </c>
      <c r="P79" s="20">
        <v>1.03</v>
      </c>
    </row>
    <row r="80" spans="1:16" x14ac:dyDescent="0.25">
      <c r="A80" s="15" t="s">
        <v>34</v>
      </c>
      <c r="B80" s="20" t="s">
        <v>82</v>
      </c>
      <c r="C80" s="27" t="s">
        <v>83</v>
      </c>
      <c r="D80" s="19">
        <v>120</v>
      </c>
      <c r="E80" s="20">
        <v>15.16</v>
      </c>
      <c r="F80" s="20">
        <v>16.25</v>
      </c>
      <c r="G80" s="20">
        <v>10.99</v>
      </c>
      <c r="H80" s="20">
        <v>250.32</v>
      </c>
      <c r="I80" s="20">
        <v>0.05</v>
      </c>
      <c r="J80" s="20">
        <v>0.02</v>
      </c>
      <c r="K80" s="20">
        <v>0</v>
      </c>
      <c r="L80" s="20">
        <v>0.59</v>
      </c>
      <c r="M80" s="20">
        <v>11.09</v>
      </c>
      <c r="N80" s="20">
        <v>107.56</v>
      </c>
      <c r="O80" s="20">
        <v>19.8</v>
      </c>
      <c r="P80" s="20">
        <v>0.86</v>
      </c>
    </row>
    <row r="81" spans="1:16" x14ac:dyDescent="0.25">
      <c r="A81" s="15" t="s">
        <v>37</v>
      </c>
      <c r="B81" s="15" t="s">
        <v>84</v>
      </c>
      <c r="C81" s="16" t="s">
        <v>85</v>
      </c>
      <c r="D81" s="19">
        <v>180</v>
      </c>
      <c r="E81" s="20">
        <v>10.48</v>
      </c>
      <c r="F81" s="20">
        <v>6.52</v>
      </c>
      <c r="G81" s="20">
        <v>54</v>
      </c>
      <c r="H81" s="20">
        <v>316.57</v>
      </c>
      <c r="I81" s="20">
        <v>0.25</v>
      </c>
      <c r="J81" s="20">
        <v>0.23</v>
      </c>
      <c r="K81" s="20">
        <v>0</v>
      </c>
      <c r="L81" s="20">
        <v>0.57999999999999996</v>
      </c>
      <c r="M81" s="20">
        <v>46.37</v>
      </c>
      <c r="N81" s="20">
        <v>243.31</v>
      </c>
      <c r="O81" s="20">
        <v>63.52</v>
      </c>
      <c r="P81" s="20">
        <v>5.38</v>
      </c>
    </row>
    <row r="82" spans="1:16" x14ac:dyDescent="0.25">
      <c r="A82" s="15" t="s">
        <v>39</v>
      </c>
      <c r="B82" s="15" t="s">
        <v>86</v>
      </c>
      <c r="C82" s="16" t="s">
        <v>87</v>
      </c>
      <c r="D82" s="19">
        <v>200</v>
      </c>
      <c r="E82" s="20">
        <v>0.56000000000000005</v>
      </c>
      <c r="F82" s="20">
        <v>0</v>
      </c>
      <c r="G82" s="20">
        <v>27.89</v>
      </c>
      <c r="H82" s="20">
        <v>113.79</v>
      </c>
      <c r="I82" s="20">
        <v>0.01</v>
      </c>
      <c r="J82" s="20">
        <v>0.15</v>
      </c>
      <c r="K82" s="20">
        <v>0.01</v>
      </c>
      <c r="L82" s="20">
        <v>1.68</v>
      </c>
      <c r="M82" s="20">
        <v>56.45</v>
      </c>
      <c r="N82" s="20">
        <v>18.309999999999999</v>
      </c>
      <c r="O82" s="20">
        <v>6.86</v>
      </c>
      <c r="P82" s="20">
        <v>1.59</v>
      </c>
    </row>
    <row r="83" spans="1:16" x14ac:dyDescent="0.25">
      <c r="A83" s="15" t="s">
        <v>52</v>
      </c>
      <c r="B83" s="15"/>
      <c r="C83" s="16" t="s">
        <v>38</v>
      </c>
      <c r="D83" s="19">
        <v>25</v>
      </c>
      <c r="E83" s="20">
        <v>1.97</v>
      </c>
      <c r="F83" s="20">
        <v>0.2</v>
      </c>
      <c r="G83" s="20">
        <v>13.3</v>
      </c>
      <c r="H83" s="20">
        <v>64.7</v>
      </c>
      <c r="I83" s="20">
        <v>0.03</v>
      </c>
      <c r="J83" s="20">
        <v>0</v>
      </c>
      <c r="K83" s="20">
        <v>0</v>
      </c>
      <c r="L83" s="20">
        <v>0</v>
      </c>
      <c r="M83" s="20">
        <v>5</v>
      </c>
      <c r="N83" s="20">
        <v>16</v>
      </c>
      <c r="O83" s="20">
        <v>3.5</v>
      </c>
      <c r="P83" s="20">
        <v>0.3</v>
      </c>
    </row>
    <row r="84" spans="1:16" x14ac:dyDescent="0.25">
      <c r="A84" s="15" t="s">
        <v>53</v>
      </c>
      <c r="B84" s="15"/>
      <c r="C84" s="16" t="s">
        <v>54</v>
      </c>
      <c r="D84" s="19">
        <v>25</v>
      </c>
      <c r="E84" s="20">
        <v>1.87</v>
      </c>
      <c r="F84" s="20">
        <v>0.27</v>
      </c>
      <c r="G84" s="20">
        <v>12.12</v>
      </c>
      <c r="H84" s="20">
        <v>59.5</v>
      </c>
      <c r="I84" s="20">
        <v>0.38</v>
      </c>
      <c r="J84" s="20">
        <v>0</v>
      </c>
      <c r="K84" s="20">
        <v>0</v>
      </c>
      <c r="L84" s="20">
        <v>0</v>
      </c>
      <c r="M84" s="20">
        <v>9.57</v>
      </c>
      <c r="N84" s="20">
        <v>44.2</v>
      </c>
      <c r="O84" s="20">
        <v>13.45</v>
      </c>
      <c r="P84" s="20">
        <v>0.75</v>
      </c>
    </row>
    <row r="85" spans="1:16" x14ac:dyDescent="0.25">
      <c r="A85" s="15"/>
      <c r="B85" s="15"/>
      <c r="C85" s="21" t="s">
        <v>55</v>
      </c>
      <c r="D85" s="23">
        <v>865</v>
      </c>
      <c r="E85" s="23">
        <f>SUM(E78:E84)</f>
        <v>35.83</v>
      </c>
      <c r="F85" s="23">
        <f t="shared" ref="F85:P85" si="7">SUM(F78:F84)</f>
        <v>40.620000000000012</v>
      </c>
      <c r="G85" s="23">
        <f t="shared" si="7"/>
        <v>155.67000000000002</v>
      </c>
      <c r="H85" s="23">
        <f t="shared" si="7"/>
        <v>1032.04</v>
      </c>
      <c r="I85" s="23">
        <f t="shared" si="7"/>
        <v>0.84000000000000008</v>
      </c>
      <c r="J85" s="23">
        <f t="shared" si="7"/>
        <v>18.59</v>
      </c>
      <c r="K85" s="23">
        <f t="shared" si="7"/>
        <v>0.09</v>
      </c>
      <c r="L85" s="23">
        <f t="shared" si="7"/>
        <v>7.99</v>
      </c>
      <c r="M85" s="23">
        <f t="shared" si="7"/>
        <v>168.32999999999998</v>
      </c>
      <c r="N85" s="23">
        <f t="shared" si="7"/>
        <v>514.14</v>
      </c>
      <c r="O85" s="23">
        <f t="shared" si="7"/>
        <v>149.41</v>
      </c>
      <c r="P85" s="23">
        <f t="shared" si="7"/>
        <v>10.31</v>
      </c>
    </row>
    <row r="86" spans="1:16" x14ac:dyDescent="0.25">
      <c r="A86" s="26"/>
      <c r="B86" s="44"/>
      <c r="C86" s="47"/>
      <c r="D86" s="44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x14ac:dyDescent="0.25">
      <c r="A87" s="30"/>
      <c r="B87" s="30"/>
      <c r="C87" s="30" t="s">
        <v>145</v>
      </c>
      <c r="D87" s="30"/>
      <c r="E87" s="30">
        <f>E85+E76</f>
        <v>55.019999999999996</v>
      </c>
      <c r="F87" s="30">
        <f t="shared" ref="F87:P87" si="8">F85+F76</f>
        <v>57.720000000000013</v>
      </c>
      <c r="G87" s="30">
        <f t="shared" si="8"/>
        <v>252.35000000000002</v>
      </c>
      <c r="H87" s="30">
        <f t="shared" si="8"/>
        <v>1656.12</v>
      </c>
      <c r="I87" s="30">
        <f t="shared" si="8"/>
        <v>1.4500000000000002</v>
      </c>
      <c r="J87" s="30">
        <f t="shared" si="8"/>
        <v>22.25</v>
      </c>
      <c r="K87" s="30">
        <f t="shared" si="8"/>
        <v>0.18</v>
      </c>
      <c r="L87" s="30">
        <f t="shared" si="8"/>
        <v>8.31</v>
      </c>
      <c r="M87" s="30">
        <f t="shared" si="8"/>
        <v>584.29999999999995</v>
      </c>
      <c r="N87" s="30">
        <f t="shared" si="8"/>
        <v>915.5</v>
      </c>
      <c r="O87" s="30">
        <f t="shared" si="8"/>
        <v>231.87</v>
      </c>
      <c r="P87" s="30">
        <f t="shared" si="8"/>
        <v>15.940000000000001</v>
      </c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>
        <v>4</v>
      </c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3" t="s">
        <v>1</v>
      </c>
      <c r="B93" s="3" t="s">
        <v>2</v>
      </c>
      <c r="C93" s="4" t="s">
        <v>3</v>
      </c>
      <c r="D93" s="4" t="s">
        <v>4</v>
      </c>
      <c r="E93" s="5" t="s">
        <v>5</v>
      </c>
      <c r="F93" s="6"/>
      <c r="G93" s="7"/>
      <c r="H93" s="8" t="s">
        <v>6</v>
      </c>
      <c r="I93" s="24"/>
      <c r="J93" s="6" t="s">
        <v>7</v>
      </c>
      <c r="K93" s="6"/>
      <c r="L93" s="7"/>
      <c r="M93" s="10" t="s">
        <v>8</v>
      </c>
      <c r="N93" s="6"/>
      <c r="O93" s="6"/>
      <c r="P93" s="6"/>
    </row>
    <row r="94" spans="1:16" x14ac:dyDescent="0.25">
      <c r="A94" s="11" t="s">
        <v>9</v>
      </c>
      <c r="B94" s="11" t="s">
        <v>10</v>
      </c>
      <c r="C94" s="11"/>
      <c r="D94" s="12" t="s">
        <v>11</v>
      </c>
      <c r="E94" s="13" t="s">
        <v>12</v>
      </c>
      <c r="F94" s="13" t="s">
        <v>13</v>
      </c>
      <c r="G94" s="13" t="s">
        <v>14</v>
      </c>
      <c r="H94" s="12" t="s">
        <v>15</v>
      </c>
      <c r="I94" s="13" t="s">
        <v>16</v>
      </c>
      <c r="J94" s="13" t="s">
        <v>17</v>
      </c>
      <c r="K94" s="13" t="s">
        <v>18</v>
      </c>
      <c r="L94" s="13" t="s">
        <v>19</v>
      </c>
      <c r="M94" s="13" t="s">
        <v>20</v>
      </c>
      <c r="N94" s="13" t="s">
        <v>21</v>
      </c>
      <c r="O94" s="13" t="s">
        <v>22</v>
      </c>
      <c r="P94" s="13" t="s">
        <v>23</v>
      </c>
    </row>
    <row r="95" spans="1:16" x14ac:dyDescent="0.25">
      <c r="A95" s="13">
        <v>1</v>
      </c>
      <c r="B95" s="13">
        <v>2</v>
      </c>
      <c r="C95" s="13">
        <v>3</v>
      </c>
      <c r="D95" s="13">
        <v>4</v>
      </c>
      <c r="E95" s="13">
        <v>5</v>
      </c>
      <c r="F95" s="13">
        <v>6</v>
      </c>
      <c r="G95" s="13">
        <v>7</v>
      </c>
      <c r="H95" s="13">
        <v>8</v>
      </c>
      <c r="I95" s="13">
        <v>9</v>
      </c>
      <c r="J95" s="13">
        <v>10</v>
      </c>
      <c r="K95" s="13">
        <v>11</v>
      </c>
      <c r="L95" s="13">
        <v>12</v>
      </c>
      <c r="M95" s="13">
        <v>13</v>
      </c>
      <c r="N95" s="13">
        <v>14</v>
      </c>
      <c r="O95" s="13">
        <v>15</v>
      </c>
      <c r="P95" s="13">
        <v>16</v>
      </c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4" t="s">
        <v>88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4" t="s">
        <v>26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5" t="s">
        <v>27</v>
      </c>
      <c r="B99" s="25" t="s">
        <v>127</v>
      </c>
      <c r="C99" s="16" t="s">
        <v>156</v>
      </c>
      <c r="D99" s="18" t="s">
        <v>143</v>
      </c>
      <c r="E99" s="20">
        <v>8.99</v>
      </c>
      <c r="F99" s="20">
        <v>8.3000000000000007</v>
      </c>
      <c r="G99" s="20">
        <v>49.18</v>
      </c>
      <c r="H99" s="20">
        <v>307.08</v>
      </c>
      <c r="I99" s="20">
        <v>0.1</v>
      </c>
      <c r="J99" s="20">
        <v>0.35</v>
      </c>
      <c r="K99" s="20">
        <v>0.01</v>
      </c>
      <c r="L99" s="20">
        <v>0.9</v>
      </c>
      <c r="M99" s="20">
        <v>145.6</v>
      </c>
      <c r="N99" s="20">
        <v>238.31</v>
      </c>
      <c r="O99" s="20">
        <v>53.33</v>
      </c>
      <c r="P99" s="20">
        <v>0.98</v>
      </c>
    </row>
    <row r="100" spans="1:16" x14ac:dyDescent="0.25">
      <c r="A100" s="15" t="s">
        <v>31</v>
      </c>
      <c r="B100" s="15" t="s">
        <v>50</v>
      </c>
      <c r="C100" s="16" t="s">
        <v>51</v>
      </c>
      <c r="D100" s="17">
        <v>200</v>
      </c>
      <c r="E100" s="15">
        <v>1.4</v>
      </c>
      <c r="F100" s="15">
        <v>1.6</v>
      </c>
      <c r="G100" s="15">
        <v>17.350000000000001</v>
      </c>
      <c r="H100" s="15">
        <v>89.32</v>
      </c>
      <c r="I100" s="15">
        <v>0.01</v>
      </c>
      <c r="J100" s="15">
        <v>0.12</v>
      </c>
      <c r="K100" s="15">
        <v>0.01</v>
      </c>
      <c r="L100" s="15">
        <v>0.05</v>
      </c>
      <c r="M100" s="15">
        <v>50.46</v>
      </c>
      <c r="N100" s="15">
        <v>35.49</v>
      </c>
      <c r="O100" s="15">
        <v>5.25</v>
      </c>
      <c r="P100" s="15">
        <v>0.08</v>
      </c>
    </row>
    <row r="101" spans="1:16" x14ac:dyDescent="0.25">
      <c r="A101" s="15" t="s">
        <v>34</v>
      </c>
      <c r="B101" s="15"/>
      <c r="C101" s="16" t="s">
        <v>38</v>
      </c>
      <c r="D101" s="18">
        <v>50</v>
      </c>
      <c r="E101" s="15">
        <v>3.94</v>
      </c>
      <c r="F101" s="15">
        <v>0.4</v>
      </c>
      <c r="G101" s="15">
        <v>26.6</v>
      </c>
      <c r="H101" s="15">
        <v>129.4</v>
      </c>
      <c r="I101" s="15">
        <v>0.06</v>
      </c>
      <c r="J101" s="15">
        <v>0</v>
      </c>
      <c r="K101" s="15">
        <v>0</v>
      </c>
      <c r="L101" s="15">
        <v>0</v>
      </c>
      <c r="M101" s="15">
        <v>10</v>
      </c>
      <c r="N101" s="15">
        <v>32</v>
      </c>
      <c r="O101" s="15">
        <v>7</v>
      </c>
      <c r="P101" s="15">
        <v>0.6</v>
      </c>
    </row>
    <row r="102" spans="1:16" x14ac:dyDescent="0.25">
      <c r="A102" s="15" t="s">
        <v>37</v>
      </c>
      <c r="B102" s="15"/>
      <c r="C102" s="16" t="s">
        <v>54</v>
      </c>
      <c r="D102" s="19">
        <v>50</v>
      </c>
      <c r="E102" s="20">
        <v>3.74</v>
      </c>
      <c r="F102" s="20">
        <v>0.54</v>
      </c>
      <c r="G102" s="20">
        <v>24.24</v>
      </c>
      <c r="H102" s="20">
        <v>119</v>
      </c>
      <c r="I102" s="20">
        <v>0.76</v>
      </c>
      <c r="J102" s="20">
        <v>0</v>
      </c>
      <c r="K102" s="20">
        <v>0</v>
      </c>
      <c r="L102" s="20">
        <v>0</v>
      </c>
      <c r="M102" s="20">
        <v>19.14</v>
      </c>
      <c r="N102" s="20">
        <v>88.4</v>
      </c>
      <c r="O102" s="20">
        <v>26.9</v>
      </c>
      <c r="P102" s="20">
        <v>1.5</v>
      </c>
    </row>
    <row r="103" spans="1:16" x14ac:dyDescent="0.25">
      <c r="A103" s="29"/>
      <c r="B103" s="15"/>
      <c r="C103" s="21" t="s">
        <v>40</v>
      </c>
      <c r="D103" s="30">
        <v>555</v>
      </c>
      <c r="E103" s="30">
        <f>SUM(E99:E102)</f>
        <v>18.07</v>
      </c>
      <c r="F103" s="30">
        <f t="shared" ref="F103:P103" si="9">SUM(F99:F102)</f>
        <v>10.84</v>
      </c>
      <c r="G103" s="30">
        <f t="shared" si="9"/>
        <v>117.36999999999999</v>
      </c>
      <c r="H103" s="30">
        <f t="shared" si="9"/>
        <v>644.79999999999995</v>
      </c>
      <c r="I103" s="30">
        <f t="shared" si="9"/>
        <v>0.92999999999999994</v>
      </c>
      <c r="J103" s="30">
        <f t="shared" si="9"/>
        <v>0.47</v>
      </c>
      <c r="K103" s="30">
        <f t="shared" si="9"/>
        <v>0.02</v>
      </c>
      <c r="L103" s="30">
        <f t="shared" si="9"/>
        <v>0.95000000000000007</v>
      </c>
      <c r="M103" s="30">
        <f t="shared" si="9"/>
        <v>225.2</v>
      </c>
      <c r="N103" s="30">
        <f t="shared" si="9"/>
        <v>394.20000000000005</v>
      </c>
      <c r="O103" s="30">
        <f t="shared" si="9"/>
        <v>92.47999999999999</v>
      </c>
      <c r="P103" s="30">
        <f t="shared" si="9"/>
        <v>3.16</v>
      </c>
    </row>
    <row r="104" spans="1:16" x14ac:dyDescent="0.25">
      <c r="A104" s="1"/>
      <c r="C104" s="1" t="s">
        <v>147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5" t="s">
        <v>27</v>
      </c>
      <c r="B105" s="25" t="s">
        <v>89</v>
      </c>
      <c r="C105" s="16" t="s">
        <v>90</v>
      </c>
      <c r="D105" s="18">
        <v>60</v>
      </c>
      <c r="E105" s="20">
        <v>0.96</v>
      </c>
      <c r="F105" s="20">
        <v>3.16</v>
      </c>
      <c r="G105" s="20">
        <v>7.61</v>
      </c>
      <c r="H105" s="20">
        <v>61.73</v>
      </c>
      <c r="I105" s="20">
        <v>0.05</v>
      </c>
      <c r="J105" s="20">
        <v>7.5</v>
      </c>
      <c r="K105" s="20">
        <v>0.13</v>
      </c>
      <c r="L105" s="20">
        <v>2.78</v>
      </c>
      <c r="M105" s="20">
        <v>19.39</v>
      </c>
      <c r="N105" s="20">
        <v>30.84</v>
      </c>
      <c r="O105" s="20">
        <v>12.76</v>
      </c>
      <c r="P105" s="20">
        <v>0.59</v>
      </c>
    </row>
    <row r="106" spans="1:16" x14ac:dyDescent="0.25">
      <c r="A106" s="15"/>
      <c r="B106" s="15"/>
      <c r="C106" s="16" t="s">
        <v>91</v>
      </c>
      <c r="D106" s="18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x14ac:dyDescent="0.25">
      <c r="A107" s="15" t="s">
        <v>31</v>
      </c>
      <c r="B107" s="15" t="s">
        <v>92</v>
      </c>
      <c r="C107" s="16" t="s">
        <v>160</v>
      </c>
      <c r="D107" s="17">
        <v>250</v>
      </c>
      <c r="E107" s="15">
        <v>2.34</v>
      </c>
      <c r="F107" s="15">
        <v>3.89</v>
      </c>
      <c r="G107" s="15">
        <v>13.61</v>
      </c>
      <c r="H107" s="15">
        <v>98.79</v>
      </c>
      <c r="I107" s="15">
        <v>0.16</v>
      </c>
      <c r="J107" s="15">
        <v>3.13</v>
      </c>
      <c r="K107" s="15">
        <v>0.01</v>
      </c>
      <c r="L107" s="15">
        <v>0.21</v>
      </c>
      <c r="M107" s="15">
        <v>28.43</v>
      </c>
      <c r="N107" s="15">
        <v>69.03</v>
      </c>
      <c r="O107" s="15">
        <v>26.6</v>
      </c>
      <c r="P107" s="15">
        <v>1.74</v>
      </c>
    </row>
    <row r="108" spans="1:16" x14ac:dyDescent="0.25">
      <c r="A108" s="15" t="s">
        <v>34</v>
      </c>
      <c r="B108" s="15" t="s">
        <v>93</v>
      </c>
      <c r="C108" s="16" t="s">
        <v>94</v>
      </c>
      <c r="D108" s="18">
        <v>85</v>
      </c>
      <c r="E108" s="15">
        <v>24.44</v>
      </c>
      <c r="F108" s="15">
        <v>29.48</v>
      </c>
      <c r="G108" s="15">
        <v>3.85</v>
      </c>
      <c r="H108" s="15">
        <v>378.46</v>
      </c>
      <c r="I108" s="15">
        <v>0.05</v>
      </c>
      <c r="J108" s="15">
        <v>1.42</v>
      </c>
      <c r="K108" s="15">
        <v>0.04</v>
      </c>
      <c r="L108" s="15">
        <v>0.78</v>
      </c>
      <c r="M108" s="15">
        <v>21.4</v>
      </c>
      <c r="N108" s="15">
        <v>132.81</v>
      </c>
      <c r="O108" s="15">
        <v>20.02</v>
      </c>
      <c r="P108" s="15">
        <v>1.51</v>
      </c>
    </row>
    <row r="109" spans="1:16" x14ac:dyDescent="0.25">
      <c r="A109" s="15" t="s">
        <v>37</v>
      </c>
      <c r="B109" s="15" t="s">
        <v>48</v>
      </c>
      <c r="C109" s="16" t="s">
        <v>49</v>
      </c>
      <c r="D109" s="18">
        <v>180</v>
      </c>
      <c r="E109" s="15">
        <v>6.62</v>
      </c>
      <c r="F109" s="15">
        <v>6.35</v>
      </c>
      <c r="G109" s="15">
        <v>42.39</v>
      </c>
      <c r="H109" s="15">
        <v>253.31</v>
      </c>
      <c r="I109" s="15">
        <v>0.09</v>
      </c>
      <c r="J109" s="15">
        <v>0.05</v>
      </c>
      <c r="K109" s="15">
        <v>0</v>
      </c>
      <c r="L109" s="15">
        <v>1.19</v>
      </c>
      <c r="M109" s="15">
        <v>13.66</v>
      </c>
      <c r="N109" s="15">
        <v>56.57</v>
      </c>
      <c r="O109" s="15">
        <v>20.83</v>
      </c>
      <c r="P109" s="15">
        <v>1.1000000000000001</v>
      </c>
    </row>
    <row r="110" spans="1:16" x14ac:dyDescent="0.25">
      <c r="A110" s="15" t="s">
        <v>39</v>
      </c>
      <c r="B110" s="15" t="s">
        <v>35</v>
      </c>
      <c r="C110" s="16" t="s">
        <v>36</v>
      </c>
      <c r="D110" s="18">
        <v>200</v>
      </c>
      <c r="E110" s="15">
        <v>0.12</v>
      </c>
      <c r="F110" s="15">
        <v>0</v>
      </c>
      <c r="G110" s="15">
        <v>12.04</v>
      </c>
      <c r="H110" s="15">
        <v>48.64</v>
      </c>
      <c r="I110" s="15">
        <v>0</v>
      </c>
      <c r="J110" s="15">
        <v>0.02</v>
      </c>
      <c r="K110" s="15">
        <v>0</v>
      </c>
      <c r="L110" s="15">
        <v>0</v>
      </c>
      <c r="M110" s="15">
        <v>4.2699999999999996</v>
      </c>
      <c r="N110" s="15">
        <v>6.43</v>
      </c>
      <c r="O110" s="15">
        <v>3.3</v>
      </c>
      <c r="P110" s="15">
        <v>0.72</v>
      </c>
    </row>
    <row r="111" spans="1:16" x14ac:dyDescent="0.25">
      <c r="A111" s="15" t="s">
        <v>52</v>
      </c>
      <c r="B111" s="15"/>
      <c r="C111" s="16" t="s">
        <v>38</v>
      </c>
      <c r="D111" s="19">
        <v>25</v>
      </c>
      <c r="E111" s="20">
        <v>1.97</v>
      </c>
      <c r="F111" s="20">
        <v>0.2</v>
      </c>
      <c r="G111" s="20">
        <v>13.3</v>
      </c>
      <c r="H111" s="20">
        <v>64.7</v>
      </c>
      <c r="I111" s="20">
        <v>0.03</v>
      </c>
      <c r="J111" s="20">
        <v>0</v>
      </c>
      <c r="K111" s="20">
        <v>0</v>
      </c>
      <c r="L111" s="20">
        <v>0</v>
      </c>
      <c r="M111" s="20">
        <v>5</v>
      </c>
      <c r="N111" s="20">
        <v>16</v>
      </c>
      <c r="O111" s="20">
        <v>3.5</v>
      </c>
      <c r="P111" s="20">
        <v>0.3</v>
      </c>
    </row>
    <row r="112" spans="1:16" x14ac:dyDescent="0.25">
      <c r="A112" s="15" t="s">
        <v>53</v>
      </c>
      <c r="B112" s="15"/>
      <c r="C112" s="16" t="s">
        <v>54</v>
      </c>
      <c r="D112" s="19">
        <v>25</v>
      </c>
      <c r="E112" s="20">
        <v>1.87</v>
      </c>
      <c r="F112" s="20">
        <v>0.27</v>
      </c>
      <c r="G112" s="20">
        <v>12.12</v>
      </c>
      <c r="H112" s="20">
        <v>59.5</v>
      </c>
      <c r="I112" s="20">
        <v>0.38</v>
      </c>
      <c r="J112" s="20">
        <v>0</v>
      </c>
      <c r="K112" s="20">
        <v>0</v>
      </c>
      <c r="L112" s="20">
        <v>0</v>
      </c>
      <c r="M112" s="20">
        <v>9.57</v>
      </c>
      <c r="N112" s="20">
        <v>44.2</v>
      </c>
      <c r="O112" s="20">
        <v>13.45</v>
      </c>
      <c r="P112" s="20">
        <v>0.75</v>
      </c>
    </row>
    <row r="113" spans="1:16" x14ac:dyDescent="0.25">
      <c r="A113" s="29"/>
      <c r="B113" s="15"/>
      <c r="C113" s="21" t="s">
        <v>55</v>
      </c>
      <c r="D113" s="30">
        <v>825</v>
      </c>
      <c r="E113" s="30">
        <f>SUM(E105:E112)</f>
        <v>38.319999999999993</v>
      </c>
      <c r="F113" s="30">
        <f t="shared" ref="F113:P113" si="10">SUM(F105:F112)</f>
        <v>43.350000000000009</v>
      </c>
      <c r="G113" s="30">
        <f t="shared" si="10"/>
        <v>104.92</v>
      </c>
      <c r="H113" s="30">
        <f t="shared" si="10"/>
        <v>965.13</v>
      </c>
      <c r="I113" s="30">
        <f t="shared" si="10"/>
        <v>0.76</v>
      </c>
      <c r="J113" s="30">
        <f t="shared" si="10"/>
        <v>12.12</v>
      </c>
      <c r="K113" s="30">
        <f t="shared" si="10"/>
        <v>0.18000000000000002</v>
      </c>
      <c r="L113" s="30">
        <f t="shared" si="10"/>
        <v>4.9599999999999991</v>
      </c>
      <c r="M113" s="30">
        <f t="shared" si="10"/>
        <v>101.72</v>
      </c>
      <c r="N113" s="30">
        <f t="shared" si="10"/>
        <v>355.88</v>
      </c>
      <c r="O113" s="30">
        <f t="shared" si="10"/>
        <v>100.46</v>
      </c>
      <c r="P113" s="30">
        <f t="shared" si="10"/>
        <v>6.7099999999999991</v>
      </c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29"/>
      <c r="B115" s="29"/>
      <c r="C115" s="33" t="s">
        <v>146</v>
      </c>
      <c r="D115" s="30"/>
      <c r="E115" s="22">
        <f>E103+E113</f>
        <v>56.389999999999993</v>
      </c>
      <c r="F115" s="22">
        <f t="shared" ref="F115:P115" si="11">F103+F113</f>
        <v>54.190000000000012</v>
      </c>
      <c r="G115" s="22">
        <f t="shared" si="11"/>
        <v>222.29</v>
      </c>
      <c r="H115" s="22">
        <f t="shared" si="11"/>
        <v>1609.9299999999998</v>
      </c>
      <c r="I115" s="22">
        <f t="shared" si="11"/>
        <v>1.69</v>
      </c>
      <c r="J115" s="22">
        <f t="shared" si="11"/>
        <v>12.59</v>
      </c>
      <c r="K115" s="22">
        <f t="shared" si="11"/>
        <v>0.2</v>
      </c>
      <c r="L115" s="22">
        <f t="shared" si="11"/>
        <v>5.9099999999999993</v>
      </c>
      <c r="M115" s="22">
        <f t="shared" si="11"/>
        <v>326.91999999999996</v>
      </c>
      <c r="N115" s="22">
        <f t="shared" si="11"/>
        <v>750.08</v>
      </c>
      <c r="O115" s="22">
        <f t="shared" si="11"/>
        <v>192.94</v>
      </c>
      <c r="P115" s="22">
        <f t="shared" si="11"/>
        <v>9.8699999999999992</v>
      </c>
    </row>
    <row r="117" spans="1:16" x14ac:dyDescent="0.25">
      <c r="A117" s="1"/>
      <c r="B117" s="5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>
        <v>5</v>
      </c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3" t="s">
        <v>1</v>
      </c>
      <c r="B119" s="3" t="s">
        <v>2</v>
      </c>
      <c r="C119" s="4" t="s">
        <v>3</v>
      </c>
      <c r="D119" s="4" t="s">
        <v>4</v>
      </c>
      <c r="E119" s="5" t="s">
        <v>5</v>
      </c>
      <c r="F119" s="6"/>
      <c r="G119" s="7"/>
      <c r="H119" s="8" t="s">
        <v>6</v>
      </c>
      <c r="I119" s="24"/>
      <c r="J119" s="6" t="s">
        <v>7</v>
      </c>
      <c r="K119" s="6"/>
      <c r="L119" s="7"/>
      <c r="M119" s="10" t="s">
        <v>8</v>
      </c>
      <c r="N119" s="6"/>
      <c r="O119" s="6"/>
      <c r="P119" s="6"/>
    </row>
    <row r="120" spans="1:16" x14ac:dyDescent="0.25">
      <c r="A120" s="11" t="s">
        <v>9</v>
      </c>
      <c r="B120" s="11" t="s">
        <v>10</v>
      </c>
      <c r="C120" s="11"/>
      <c r="D120" s="12" t="s">
        <v>11</v>
      </c>
      <c r="E120" s="13" t="s">
        <v>12</v>
      </c>
      <c r="F120" s="13" t="s">
        <v>13</v>
      </c>
      <c r="G120" s="13" t="s">
        <v>14</v>
      </c>
      <c r="H120" s="12" t="s">
        <v>15</v>
      </c>
      <c r="I120" s="13" t="s">
        <v>16</v>
      </c>
      <c r="J120" s="13" t="s">
        <v>17</v>
      </c>
      <c r="K120" s="13" t="s">
        <v>18</v>
      </c>
      <c r="L120" s="13" t="s">
        <v>19</v>
      </c>
      <c r="M120" s="13" t="s">
        <v>20</v>
      </c>
      <c r="N120" s="13" t="s">
        <v>21</v>
      </c>
      <c r="O120" s="13" t="s">
        <v>22</v>
      </c>
      <c r="P120" s="13" t="s">
        <v>23</v>
      </c>
    </row>
    <row r="121" spans="1:16" x14ac:dyDescent="0.25">
      <c r="A121" s="13">
        <v>1</v>
      </c>
      <c r="B121" s="13">
        <v>2</v>
      </c>
      <c r="C121" s="13">
        <v>3</v>
      </c>
      <c r="D121" s="13">
        <v>4</v>
      </c>
      <c r="E121" s="13">
        <v>5</v>
      </c>
      <c r="F121" s="13">
        <v>6</v>
      </c>
      <c r="G121" s="13">
        <v>7</v>
      </c>
      <c r="H121" s="13">
        <v>8</v>
      </c>
      <c r="I121" s="13">
        <v>9</v>
      </c>
      <c r="J121" s="13">
        <v>10</v>
      </c>
      <c r="K121" s="13">
        <v>11</v>
      </c>
      <c r="L121" s="13">
        <v>12</v>
      </c>
      <c r="M121" s="13">
        <v>13</v>
      </c>
      <c r="N121" s="13">
        <v>14</v>
      </c>
      <c r="O121" s="13">
        <v>15</v>
      </c>
      <c r="P121" s="13">
        <v>16</v>
      </c>
    </row>
    <row r="122" spans="1:16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C123" s="14" t="s">
        <v>96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4" t="s">
        <v>26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5" t="s">
        <v>27</v>
      </c>
      <c r="B125" s="27" t="s">
        <v>97</v>
      </c>
      <c r="C125" s="27" t="s">
        <v>98</v>
      </c>
      <c r="D125" s="19" t="s">
        <v>143</v>
      </c>
      <c r="E125" s="20">
        <v>6.37</v>
      </c>
      <c r="F125" s="20">
        <v>8.23</v>
      </c>
      <c r="G125" s="20">
        <v>40.56</v>
      </c>
      <c r="H125" s="20">
        <v>261.38</v>
      </c>
      <c r="I125" s="20">
        <v>0.04</v>
      </c>
      <c r="J125" s="20">
        <v>1.51</v>
      </c>
      <c r="K125" s="20">
        <v>0.02</v>
      </c>
      <c r="L125" s="20">
        <v>0.21</v>
      </c>
      <c r="M125" s="20">
        <v>39.39</v>
      </c>
      <c r="N125" s="20">
        <v>117.76</v>
      </c>
      <c r="O125" s="20">
        <v>20.399999999999999</v>
      </c>
      <c r="P125" s="20">
        <v>0.51</v>
      </c>
    </row>
    <row r="126" spans="1:16" x14ac:dyDescent="0.25">
      <c r="A126" s="15" t="s">
        <v>31</v>
      </c>
      <c r="B126" s="20" t="s">
        <v>76</v>
      </c>
      <c r="C126" s="27" t="s">
        <v>99</v>
      </c>
      <c r="D126" s="19">
        <v>20</v>
      </c>
      <c r="E126" s="20">
        <v>4.6399999999999997</v>
      </c>
      <c r="F126" s="20">
        <v>5.9</v>
      </c>
      <c r="G126" s="20">
        <v>0</v>
      </c>
      <c r="H126" s="20">
        <v>72.8</v>
      </c>
      <c r="I126" s="20">
        <v>0.01</v>
      </c>
      <c r="J126" s="20">
        <v>0.32</v>
      </c>
      <c r="K126" s="20">
        <v>0.05</v>
      </c>
      <c r="L126" s="20">
        <v>0.08</v>
      </c>
      <c r="M126" s="20">
        <v>200</v>
      </c>
      <c r="N126" s="20">
        <v>108</v>
      </c>
      <c r="O126" s="20">
        <v>10</v>
      </c>
      <c r="P126" s="20">
        <v>0.22</v>
      </c>
    </row>
    <row r="127" spans="1:16" x14ac:dyDescent="0.25">
      <c r="A127" s="15" t="s">
        <v>34</v>
      </c>
      <c r="B127" s="15" t="s">
        <v>35</v>
      </c>
      <c r="C127" s="16" t="s">
        <v>36</v>
      </c>
      <c r="D127" s="18">
        <v>200</v>
      </c>
      <c r="E127" s="15">
        <v>0.12</v>
      </c>
      <c r="F127" s="15">
        <v>0</v>
      </c>
      <c r="G127" s="15">
        <v>12.04</v>
      </c>
      <c r="H127" s="15">
        <v>48.64</v>
      </c>
      <c r="I127" s="15">
        <v>0</v>
      </c>
      <c r="J127" s="15">
        <v>0.02</v>
      </c>
      <c r="K127" s="15">
        <v>0</v>
      </c>
      <c r="L127" s="15">
        <v>0</v>
      </c>
      <c r="M127" s="15">
        <v>4.2699999999999996</v>
      </c>
      <c r="N127" s="15">
        <v>6.43</v>
      </c>
      <c r="O127" s="15">
        <v>3.3</v>
      </c>
      <c r="P127" s="15">
        <v>0.72</v>
      </c>
    </row>
    <row r="128" spans="1:16" x14ac:dyDescent="0.25">
      <c r="A128" s="15" t="s">
        <v>37</v>
      </c>
      <c r="B128" s="15"/>
      <c r="C128" s="16" t="s">
        <v>38</v>
      </c>
      <c r="D128" s="18">
        <v>50</v>
      </c>
      <c r="E128" s="15">
        <v>3.94</v>
      </c>
      <c r="F128" s="15">
        <v>0.4</v>
      </c>
      <c r="G128" s="15">
        <v>26.6</v>
      </c>
      <c r="H128" s="15">
        <v>129.4</v>
      </c>
      <c r="I128" s="15">
        <v>0.06</v>
      </c>
      <c r="J128" s="15">
        <v>0</v>
      </c>
      <c r="K128" s="15">
        <v>0</v>
      </c>
      <c r="L128" s="15">
        <v>0</v>
      </c>
      <c r="M128" s="15">
        <v>10</v>
      </c>
      <c r="N128" s="15">
        <v>32</v>
      </c>
      <c r="O128" s="15">
        <v>7</v>
      </c>
      <c r="P128" s="15">
        <v>0.6</v>
      </c>
    </row>
    <row r="129" spans="1:16" x14ac:dyDescent="0.25">
      <c r="A129" s="15" t="s">
        <v>39</v>
      </c>
      <c r="B129" s="15"/>
      <c r="C129" s="16" t="s">
        <v>54</v>
      </c>
      <c r="D129" s="19">
        <v>25</v>
      </c>
      <c r="E129" s="20">
        <v>1.87</v>
      </c>
      <c r="F129" s="20">
        <v>0.27</v>
      </c>
      <c r="G129" s="20">
        <v>12.12</v>
      </c>
      <c r="H129" s="20">
        <v>59.5</v>
      </c>
      <c r="I129" s="20">
        <v>0.38</v>
      </c>
      <c r="J129" s="20">
        <v>0</v>
      </c>
      <c r="K129" s="20">
        <v>0</v>
      </c>
      <c r="L129" s="20">
        <v>0</v>
      </c>
      <c r="M129" s="20">
        <v>9.57</v>
      </c>
      <c r="N129" s="20">
        <v>44.2</v>
      </c>
      <c r="O129" s="20">
        <v>13.45</v>
      </c>
      <c r="P129" s="20">
        <v>0.75</v>
      </c>
    </row>
    <row r="130" spans="1:16" x14ac:dyDescent="0.25">
      <c r="A130" s="15"/>
      <c r="B130" s="15"/>
      <c r="C130" s="21" t="s">
        <v>40</v>
      </c>
      <c r="D130" s="23">
        <v>550</v>
      </c>
      <c r="E130" s="23">
        <f>SUM(E125:E129)</f>
        <v>16.939999999999998</v>
      </c>
      <c r="F130" s="23">
        <f t="shared" ref="F130:P130" si="12">SUM(F125:F129)</f>
        <v>14.8</v>
      </c>
      <c r="G130" s="23">
        <f t="shared" si="12"/>
        <v>91.320000000000007</v>
      </c>
      <c r="H130" s="23">
        <f t="shared" si="12"/>
        <v>571.72</v>
      </c>
      <c r="I130" s="23">
        <f t="shared" si="12"/>
        <v>0.49</v>
      </c>
      <c r="J130" s="23">
        <f t="shared" si="12"/>
        <v>1.85</v>
      </c>
      <c r="K130" s="23">
        <f t="shared" si="12"/>
        <v>7.0000000000000007E-2</v>
      </c>
      <c r="L130" s="23">
        <f t="shared" si="12"/>
        <v>0.28999999999999998</v>
      </c>
      <c r="M130" s="23">
        <f t="shared" si="12"/>
        <v>263.23</v>
      </c>
      <c r="N130" s="23">
        <f t="shared" si="12"/>
        <v>308.39</v>
      </c>
      <c r="O130" s="23">
        <f t="shared" si="12"/>
        <v>54.149999999999991</v>
      </c>
      <c r="P130" s="23">
        <f t="shared" si="12"/>
        <v>2.8</v>
      </c>
    </row>
    <row r="131" spans="1:16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4" t="s">
        <v>41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5" t="s">
        <v>27</v>
      </c>
      <c r="B133" s="31" t="s">
        <v>101</v>
      </c>
      <c r="C133" s="27" t="s">
        <v>102</v>
      </c>
      <c r="D133" s="19">
        <v>60</v>
      </c>
      <c r="E133" s="20">
        <v>0.96</v>
      </c>
      <c r="F133" s="20">
        <v>6</v>
      </c>
      <c r="G133" s="20">
        <v>2.15</v>
      </c>
      <c r="H133" s="20">
        <v>66.36</v>
      </c>
      <c r="I133" s="20">
        <v>0.01</v>
      </c>
      <c r="J133" s="20">
        <v>11.38</v>
      </c>
      <c r="K133" s="20">
        <v>0</v>
      </c>
      <c r="L133" s="20">
        <v>2.7</v>
      </c>
      <c r="M133" s="20">
        <v>25.19</v>
      </c>
      <c r="N133" s="20">
        <v>18.59</v>
      </c>
      <c r="O133" s="20">
        <v>8.6199999999999992</v>
      </c>
      <c r="P133" s="20">
        <v>0.34</v>
      </c>
    </row>
    <row r="134" spans="1:16" x14ac:dyDescent="0.25">
      <c r="A134" s="15"/>
      <c r="B134" s="20"/>
      <c r="C134" s="27" t="s">
        <v>103</v>
      </c>
      <c r="D134" s="19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15" t="s">
        <v>31</v>
      </c>
      <c r="B135" s="15" t="s">
        <v>104</v>
      </c>
      <c r="C135" s="16" t="s">
        <v>105</v>
      </c>
      <c r="D135" s="18" t="s">
        <v>143</v>
      </c>
      <c r="E135" s="15">
        <v>1.93</v>
      </c>
      <c r="F135" s="15">
        <v>5.86</v>
      </c>
      <c r="G135" s="15">
        <v>12.59</v>
      </c>
      <c r="H135" s="15">
        <v>115.24</v>
      </c>
      <c r="I135" s="15">
        <v>0.06</v>
      </c>
      <c r="J135" s="15">
        <v>5.32</v>
      </c>
      <c r="K135" s="15">
        <v>0.03</v>
      </c>
      <c r="L135" s="15">
        <v>0.23</v>
      </c>
      <c r="M135" s="15">
        <v>29.09</v>
      </c>
      <c r="N135" s="15">
        <v>45.75</v>
      </c>
      <c r="O135" s="15">
        <v>23.6</v>
      </c>
      <c r="P135" s="15">
        <v>0.67</v>
      </c>
    </row>
    <row r="136" spans="1:16" x14ac:dyDescent="0.25">
      <c r="A136" s="15" t="s">
        <v>34</v>
      </c>
      <c r="B136" s="15" t="s">
        <v>57</v>
      </c>
      <c r="C136" s="16" t="s">
        <v>58</v>
      </c>
      <c r="D136" s="18">
        <v>120</v>
      </c>
      <c r="E136" s="20">
        <v>12.82</v>
      </c>
      <c r="F136" s="20">
        <v>14.06</v>
      </c>
      <c r="G136" s="20">
        <v>6.89</v>
      </c>
      <c r="H136" s="20">
        <v>212.1</v>
      </c>
      <c r="I136" s="20">
        <v>7.0000000000000007E-2</v>
      </c>
      <c r="J136" s="20">
        <v>0.16</v>
      </c>
      <c r="K136" s="20">
        <v>0</v>
      </c>
      <c r="L136" s="20">
        <v>0.78</v>
      </c>
      <c r="M136" s="20">
        <v>33.04</v>
      </c>
      <c r="N136" s="20">
        <v>134.47</v>
      </c>
      <c r="O136" s="20">
        <v>25.55</v>
      </c>
      <c r="P136" s="20">
        <v>1.1200000000000001</v>
      </c>
    </row>
    <row r="137" spans="1:16" x14ac:dyDescent="0.25">
      <c r="A137" s="15" t="s">
        <v>37</v>
      </c>
      <c r="B137" s="15" t="s">
        <v>59</v>
      </c>
      <c r="C137" s="16" t="s">
        <v>60</v>
      </c>
      <c r="D137" s="18">
        <v>180</v>
      </c>
      <c r="E137" s="15">
        <v>3.83</v>
      </c>
      <c r="F137" s="15">
        <v>7.27</v>
      </c>
      <c r="G137" s="15">
        <v>27.95</v>
      </c>
      <c r="H137" s="15">
        <v>192.55</v>
      </c>
      <c r="I137" s="15">
        <v>0.13</v>
      </c>
      <c r="J137" s="15">
        <v>7.69</v>
      </c>
      <c r="K137" s="15">
        <v>0.02</v>
      </c>
      <c r="L137" s="15">
        <v>0.23</v>
      </c>
      <c r="M137" s="15">
        <v>41.15</v>
      </c>
      <c r="N137" s="15">
        <v>88.76</v>
      </c>
      <c r="O137" s="15">
        <v>29.09</v>
      </c>
      <c r="P137" s="15">
        <v>1.19</v>
      </c>
    </row>
    <row r="138" spans="1:16" x14ac:dyDescent="0.25">
      <c r="A138" s="15" t="s">
        <v>39</v>
      </c>
      <c r="B138" s="15" t="s">
        <v>106</v>
      </c>
      <c r="C138" s="16" t="s">
        <v>107</v>
      </c>
      <c r="D138" s="18">
        <v>200</v>
      </c>
      <c r="E138" s="15">
        <v>1.36</v>
      </c>
      <c r="F138" s="15">
        <v>0</v>
      </c>
      <c r="G138" s="15">
        <v>29.02</v>
      </c>
      <c r="H138" s="15">
        <v>116.19</v>
      </c>
      <c r="I138" s="15">
        <v>0</v>
      </c>
      <c r="J138" s="15">
        <v>0</v>
      </c>
      <c r="K138" s="15">
        <v>0</v>
      </c>
      <c r="L138" s="15">
        <v>0</v>
      </c>
      <c r="M138" s="15">
        <v>0.68</v>
      </c>
      <c r="N138" s="15">
        <v>0</v>
      </c>
      <c r="O138" s="15">
        <v>0</v>
      </c>
      <c r="P138" s="15">
        <v>0.1</v>
      </c>
    </row>
    <row r="139" spans="1:16" x14ac:dyDescent="0.25">
      <c r="A139" s="15" t="s">
        <v>52</v>
      </c>
      <c r="B139" s="15"/>
      <c r="C139" s="16" t="s">
        <v>38</v>
      </c>
      <c r="D139" s="19">
        <v>25</v>
      </c>
      <c r="E139" s="20">
        <v>1.97</v>
      </c>
      <c r="F139" s="20">
        <v>0.2</v>
      </c>
      <c r="G139" s="20">
        <v>13.3</v>
      </c>
      <c r="H139" s="20">
        <v>64.7</v>
      </c>
      <c r="I139" s="20">
        <v>0.03</v>
      </c>
      <c r="J139" s="20">
        <v>0</v>
      </c>
      <c r="K139" s="20">
        <v>0</v>
      </c>
      <c r="L139" s="20">
        <v>0</v>
      </c>
      <c r="M139" s="20">
        <v>5</v>
      </c>
      <c r="N139" s="20">
        <v>16</v>
      </c>
      <c r="O139" s="20">
        <v>3.5</v>
      </c>
      <c r="P139" s="20">
        <v>0.3</v>
      </c>
    </row>
    <row r="140" spans="1:16" x14ac:dyDescent="0.25">
      <c r="A140" s="15" t="s">
        <v>53</v>
      </c>
      <c r="B140" s="15"/>
      <c r="C140" s="16" t="s">
        <v>54</v>
      </c>
      <c r="D140" s="19">
        <v>25</v>
      </c>
      <c r="E140" s="20">
        <v>1.87</v>
      </c>
      <c r="F140" s="20">
        <v>0.27</v>
      </c>
      <c r="G140" s="20">
        <v>12.12</v>
      </c>
      <c r="H140" s="20">
        <v>59.5</v>
      </c>
      <c r="I140" s="20">
        <v>0.38</v>
      </c>
      <c r="J140" s="20">
        <v>0</v>
      </c>
      <c r="K140" s="20">
        <v>0</v>
      </c>
      <c r="L140" s="20">
        <v>0</v>
      </c>
      <c r="M140" s="20">
        <v>9.57</v>
      </c>
      <c r="N140" s="20">
        <v>44.2</v>
      </c>
      <c r="O140" s="20">
        <v>13.45</v>
      </c>
      <c r="P140" s="20">
        <v>0.75</v>
      </c>
    </row>
    <row r="141" spans="1:16" x14ac:dyDescent="0.25">
      <c r="A141" s="15"/>
      <c r="B141" s="15"/>
      <c r="C141" s="21" t="s">
        <v>55</v>
      </c>
      <c r="D141" s="23">
        <v>865</v>
      </c>
      <c r="E141" s="23">
        <f>SUM(E133:E140)</f>
        <v>24.74</v>
      </c>
      <c r="F141" s="23">
        <f t="shared" ref="F141:P141" si="13">SUM(F133:F140)</f>
        <v>33.660000000000004</v>
      </c>
      <c r="G141" s="23">
        <f t="shared" si="13"/>
        <v>104.02</v>
      </c>
      <c r="H141" s="23">
        <f t="shared" si="13"/>
        <v>826.6400000000001</v>
      </c>
      <c r="I141" s="23">
        <f t="shared" si="13"/>
        <v>0.68</v>
      </c>
      <c r="J141" s="23">
        <f t="shared" si="13"/>
        <v>24.550000000000004</v>
      </c>
      <c r="K141" s="23">
        <f t="shared" si="13"/>
        <v>0.05</v>
      </c>
      <c r="L141" s="23">
        <f t="shared" si="13"/>
        <v>3.94</v>
      </c>
      <c r="M141" s="23">
        <f t="shared" si="13"/>
        <v>143.72</v>
      </c>
      <c r="N141" s="23">
        <f t="shared" si="13"/>
        <v>347.77</v>
      </c>
      <c r="O141" s="23">
        <f t="shared" si="13"/>
        <v>103.81</v>
      </c>
      <c r="P141" s="23">
        <f t="shared" si="13"/>
        <v>4.47</v>
      </c>
    </row>
    <row r="142" spans="1:16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29"/>
      <c r="B143" s="29"/>
      <c r="C143" s="33" t="s">
        <v>146</v>
      </c>
      <c r="D143" s="30"/>
      <c r="E143" s="22">
        <f>E130+E141</f>
        <v>41.679999999999993</v>
      </c>
      <c r="F143" s="22">
        <f t="shared" ref="F143:P143" si="14">F130+F141</f>
        <v>48.460000000000008</v>
      </c>
      <c r="G143" s="22">
        <f t="shared" si="14"/>
        <v>195.34</v>
      </c>
      <c r="H143" s="22">
        <f t="shared" si="14"/>
        <v>1398.3600000000001</v>
      </c>
      <c r="I143" s="22">
        <f t="shared" si="14"/>
        <v>1.17</v>
      </c>
      <c r="J143" s="22">
        <f t="shared" si="14"/>
        <v>26.400000000000006</v>
      </c>
      <c r="K143" s="22">
        <f t="shared" si="14"/>
        <v>0.12000000000000001</v>
      </c>
      <c r="L143" s="22">
        <f t="shared" si="14"/>
        <v>4.2299999999999995</v>
      </c>
      <c r="M143" s="22">
        <f t="shared" si="14"/>
        <v>406.95000000000005</v>
      </c>
      <c r="N143" s="22">
        <f t="shared" si="14"/>
        <v>656.16</v>
      </c>
      <c r="O143" s="22">
        <f t="shared" si="14"/>
        <v>157.95999999999998</v>
      </c>
      <c r="P143" s="22">
        <f t="shared" si="14"/>
        <v>7.27</v>
      </c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>
        <v>6</v>
      </c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3" t="s">
        <v>1</v>
      </c>
      <c r="B149" s="3" t="s">
        <v>2</v>
      </c>
      <c r="C149" s="4" t="s">
        <v>3</v>
      </c>
      <c r="D149" s="4" t="s">
        <v>4</v>
      </c>
      <c r="E149" s="5" t="s">
        <v>5</v>
      </c>
      <c r="F149" s="6"/>
      <c r="G149" s="7"/>
      <c r="H149" s="13" t="s">
        <v>6</v>
      </c>
      <c r="I149" s="9"/>
      <c r="J149" s="6" t="s">
        <v>7</v>
      </c>
      <c r="K149" s="6"/>
      <c r="L149" s="7"/>
      <c r="M149" s="10" t="s">
        <v>8</v>
      </c>
      <c r="N149" s="6"/>
      <c r="O149" s="6"/>
      <c r="P149" s="6"/>
    </row>
    <row r="150" spans="1:16" x14ac:dyDescent="0.25">
      <c r="A150" s="11" t="s">
        <v>9</v>
      </c>
      <c r="B150" s="11" t="s">
        <v>10</v>
      </c>
      <c r="C150" s="11"/>
      <c r="D150" s="12" t="s">
        <v>11</v>
      </c>
      <c r="E150" s="13" t="s">
        <v>12</v>
      </c>
      <c r="F150" s="13" t="s">
        <v>13</v>
      </c>
      <c r="G150" s="13" t="s">
        <v>14</v>
      </c>
      <c r="H150" s="12" t="s">
        <v>15</v>
      </c>
      <c r="I150" s="13" t="s">
        <v>16</v>
      </c>
      <c r="J150" s="13" t="s">
        <v>17</v>
      </c>
      <c r="K150" s="13" t="s">
        <v>18</v>
      </c>
      <c r="L150" s="13" t="s">
        <v>19</v>
      </c>
      <c r="M150" s="13" t="s">
        <v>20</v>
      </c>
      <c r="N150" s="13" t="s">
        <v>21</v>
      </c>
      <c r="O150" s="13" t="s">
        <v>22</v>
      </c>
      <c r="P150" s="13" t="s">
        <v>23</v>
      </c>
    </row>
    <row r="151" spans="1:16" x14ac:dyDescent="0.25">
      <c r="A151" s="13">
        <v>1</v>
      </c>
      <c r="B151" s="13">
        <v>2</v>
      </c>
      <c r="C151" s="13">
        <v>3</v>
      </c>
      <c r="D151" s="13">
        <v>4</v>
      </c>
      <c r="E151" s="13">
        <v>5</v>
      </c>
      <c r="F151" s="13">
        <v>6</v>
      </c>
      <c r="G151" s="13">
        <v>7</v>
      </c>
      <c r="H151" s="13">
        <v>8</v>
      </c>
      <c r="I151" s="13">
        <v>9</v>
      </c>
      <c r="J151" s="13">
        <v>10</v>
      </c>
      <c r="K151" s="13">
        <v>11</v>
      </c>
      <c r="L151" s="13">
        <v>12</v>
      </c>
      <c r="M151" s="13">
        <v>13</v>
      </c>
      <c r="N151" s="13">
        <v>14</v>
      </c>
      <c r="O151" s="13">
        <v>15</v>
      </c>
      <c r="P151" s="13">
        <v>16</v>
      </c>
    </row>
    <row r="152" spans="1:16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C153" s="1"/>
      <c r="D153" s="14" t="s">
        <v>112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</row>
    <row r="155" spans="1:16" x14ac:dyDescent="0.25">
      <c r="A155" s="1"/>
      <c r="B155" s="1"/>
      <c r="C155" s="14" t="s">
        <v>25</v>
      </c>
    </row>
    <row r="156" spans="1:16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4" t="s">
        <v>26</v>
      </c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5" t="s">
        <v>27</v>
      </c>
      <c r="B158" s="39" t="s">
        <v>113</v>
      </c>
      <c r="C158" s="16" t="s">
        <v>114</v>
      </c>
      <c r="D158" s="18" t="s">
        <v>143</v>
      </c>
      <c r="E158" s="20">
        <v>8.15</v>
      </c>
      <c r="F158" s="20">
        <v>10.36</v>
      </c>
      <c r="G158" s="20">
        <v>43.65</v>
      </c>
      <c r="H158" s="20">
        <v>299.92</v>
      </c>
      <c r="I158" s="20">
        <v>7.0000000000000007E-2</v>
      </c>
      <c r="J158" s="20">
        <v>0.36</v>
      </c>
      <c r="K158" s="20">
        <v>0.01</v>
      </c>
      <c r="L158" s="20">
        <v>0.17</v>
      </c>
      <c r="M158" s="20">
        <v>135.44999999999999</v>
      </c>
      <c r="N158" s="20">
        <v>129.96</v>
      </c>
      <c r="O158" s="20">
        <v>25.61</v>
      </c>
      <c r="P158" s="20">
        <v>1.0900000000000001</v>
      </c>
    </row>
    <row r="159" spans="1:16" x14ac:dyDescent="0.25">
      <c r="A159" s="15" t="s">
        <v>31</v>
      </c>
      <c r="B159" s="15" t="s">
        <v>32</v>
      </c>
      <c r="C159" s="16" t="s">
        <v>33</v>
      </c>
      <c r="D159" s="17">
        <v>20</v>
      </c>
      <c r="E159" s="15">
        <v>0.2</v>
      </c>
      <c r="F159" s="15">
        <v>14.4</v>
      </c>
      <c r="G159" s="15">
        <v>0.2</v>
      </c>
      <c r="H159" s="15">
        <v>132</v>
      </c>
      <c r="I159" s="15">
        <v>0</v>
      </c>
      <c r="J159" s="15">
        <v>0.56000000000000005</v>
      </c>
      <c r="K159" s="15">
        <v>0</v>
      </c>
      <c r="L159" s="15">
        <v>0.2</v>
      </c>
      <c r="M159" s="15">
        <v>4.4000000000000004</v>
      </c>
      <c r="N159" s="15">
        <v>3.8</v>
      </c>
      <c r="O159" s="15">
        <v>0.6</v>
      </c>
      <c r="P159" s="15">
        <v>0.04</v>
      </c>
    </row>
    <row r="160" spans="1:16" x14ac:dyDescent="0.25">
      <c r="A160" s="15" t="s">
        <v>34</v>
      </c>
      <c r="B160" s="15" t="s">
        <v>50</v>
      </c>
      <c r="C160" s="16" t="s">
        <v>51</v>
      </c>
      <c r="D160" s="17">
        <v>200</v>
      </c>
      <c r="E160" s="15">
        <v>1.4</v>
      </c>
      <c r="F160" s="15">
        <v>1.6</v>
      </c>
      <c r="G160" s="15">
        <v>17.350000000000001</v>
      </c>
      <c r="H160" s="15">
        <v>89.32</v>
      </c>
      <c r="I160" s="15">
        <v>0.01</v>
      </c>
      <c r="J160" s="15">
        <v>0.12</v>
      </c>
      <c r="K160" s="15">
        <v>0.01</v>
      </c>
      <c r="L160" s="15">
        <v>0.05</v>
      </c>
      <c r="M160" s="15">
        <v>50.46</v>
      </c>
      <c r="N160" s="15">
        <v>35.49</v>
      </c>
      <c r="O160" s="15">
        <v>5.25</v>
      </c>
      <c r="P160" s="15">
        <v>0.08</v>
      </c>
    </row>
    <row r="161" spans="1:16" x14ac:dyDescent="0.25">
      <c r="A161" s="15" t="s">
        <v>37</v>
      </c>
      <c r="B161" s="15"/>
      <c r="C161" s="16" t="s">
        <v>38</v>
      </c>
      <c r="D161" s="18">
        <v>50</v>
      </c>
      <c r="E161" s="15">
        <v>3.94</v>
      </c>
      <c r="F161" s="15">
        <v>0.4</v>
      </c>
      <c r="G161" s="15">
        <v>26.6</v>
      </c>
      <c r="H161" s="15">
        <v>129.4</v>
      </c>
      <c r="I161" s="15">
        <v>0.06</v>
      </c>
      <c r="J161" s="15">
        <v>0</v>
      </c>
      <c r="K161" s="15">
        <v>0</v>
      </c>
      <c r="L161" s="15">
        <v>0</v>
      </c>
      <c r="M161" s="15">
        <v>10</v>
      </c>
      <c r="N161" s="15">
        <v>32</v>
      </c>
      <c r="O161" s="15">
        <v>7</v>
      </c>
      <c r="P161" s="15">
        <v>0.6</v>
      </c>
    </row>
    <row r="162" spans="1:16" x14ac:dyDescent="0.25">
      <c r="A162" s="15" t="s">
        <v>39</v>
      </c>
      <c r="B162" s="15"/>
      <c r="C162" s="16" t="s">
        <v>54</v>
      </c>
      <c r="D162" s="19">
        <v>25</v>
      </c>
      <c r="E162" s="20">
        <v>1.87</v>
      </c>
      <c r="F162" s="20">
        <v>0.27</v>
      </c>
      <c r="G162" s="20">
        <v>12.12</v>
      </c>
      <c r="H162" s="20">
        <v>59.5</v>
      </c>
      <c r="I162" s="20">
        <v>0.38</v>
      </c>
      <c r="J162" s="20">
        <v>0</v>
      </c>
      <c r="K162" s="20">
        <v>0</v>
      </c>
      <c r="L162" s="20">
        <v>0</v>
      </c>
      <c r="M162" s="20">
        <v>9.57</v>
      </c>
      <c r="N162" s="20">
        <v>44.2</v>
      </c>
      <c r="O162" s="20">
        <v>13.45</v>
      </c>
      <c r="P162" s="20">
        <v>0.75</v>
      </c>
    </row>
    <row r="163" spans="1:16" x14ac:dyDescent="0.25">
      <c r="A163" s="15"/>
      <c r="B163" s="15"/>
      <c r="C163" s="21" t="s">
        <v>115</v>
      </c>
      <c r="D163" s="23">
        <v>555</v>
      </c>
      <c r="E163" s="23">
        <f>SUM(E158:E162)</f>
        <v>15.559999999999999</v>
      </c>
      <c r="F163" s="23">
        <f t="shared" ref="F163:P163" si="15">SUM(F158:F162)</f>
        <v>27.029999999999998</v>
      </c>
      <c r="G163" s="23">
        <f t="shared" si="15"/>
        <v>99.920000000000016</v>
      </c>
      <c r="H163" s="23">
        <f t="shared" si="15"/>
        <v>710.14</v>
      </c>
      <c r="I163" s="23">
        <f t="shared" si="15"/>
        <v>0.52</v>
      </c>
      <c r="J163" s="23">
        <f t="shared" si="15"/>
        <v>1.04</v>
      </c>
      <c r="K163" s="23">
        <f t="shared" si="15"/>
        <v>0.02</v>
      </c>
      <c r="L163" s="23">
        <f t="shared" si="15"/>
        <v>0.42</v>
      </c>
      <c r="M163" s="23">
        <f t="shared" si="15"/>
        <v>209.88</v>
      </c>
      <c r="N163" s="23">
        <f t="shared" si="15"/>
        <v>245.45000000000005</v>
      </c>
      <c r="O163" s="23">
        <f t="shared" si="15"/>
        <v>51.91</v>
      </c>
      <c r="P163" s="23">
        <f t="shared" si="15"/>
        <v>2.56</v>
      </c>
    </row>
    <row r="164" spans="1:16" x14ac:dyDescent="0.25">
      <c r="A164" s="14" t="s">
        <v>41</v>
      </c>
    </row>
    <row r="165" spans="1:16" x14ac:dyDescent="0.25">
      <c r="A165" s="15" t="s">
        <v>27</v>
      </c>
      <c r="B165" s="31" t="s">
        <v>101</v>
      </c>
      <c r="C165" s="27" t="s">
        <v>102</v>
      </c>
      <c r="D165" s="19">
        <v>60</v>
      </c>
      <c r="E165" s="20">
        <v>0.96</v>
      </c>
      <c r="F165" s="20">
        <v>6</v>
      </c>
      <c r="G165" s="20">
        <v>2.15</v>
      </c>
      <c r="H165" s="20">
        <v>66.36</v>
      </c>
      <c r="I165" s="20">
        <v>0.01</v>
      </c>
      <c r="J165" s="20">
        <v>11.38</v>
      </c>
      <c r="K165" s="20">
        <v>0</v>
      </c>
      <c r="L165" s="20">
        <v>2.7</v>
      </c>
      <c r="M165" s="20">
        <v>25.19</v>
      </c>
      <c r="N165" s="20">
        <v>18.59</v>
      </c>
      <c r="O165" s="20">
        <v>8.6199999999999992</v>
      </c>
      <c r="P165" s="20">
        <v>0.34</v>
      </c>
    </row>
    <row r="166" spans="1:16" x14ac:dyDescent="0.25">
      <c r="A166" s="15"/>
      <c r="B166" s="20"/>
      <c r="C166" s="27" t="s">
        <v>103</v>
      </c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15" t="s">
        <v>31</v>
      </c>
      <c r="B167" s="15" t="s">
        <v>92</v>
      </c>
      <c r="C167" s="16" t="s">
        <v>160</v>
      </c>
      <c r="D167" s="17">
        <v>250</v>
      </c>
      <c r="E167" s="15">
        <v>2.34</v>
      </c>
      <c r="F167" s="15">
        <v>3.89</v>
      </c>
      <c r="G167" s="15">
        <v>13.61</v>
      </c>
      <c r="H167" s="15">
        <v>98.79</v>
      </c>
      <c r="I167" s="15">
        <v>0.16</v>
      </c>
      <c r="J167" s="15">
        <v>3.13</v>
      </c>
      <c r="K167" s="15">
        <v>0.01</v>
      </c>
      <c r="L167" s="15">
        <v>0.21</v>
      </c>
      <c r="M167" s="15">
        <v>28.43</v>
      </c>
      <c r="N167" s="15">
        <v>69.03</v>
      </c>
      <c r="O167" s="15">
        <v>26.6</v>
      </c>
      <c r="P167" s="15">
        <v>1.74</v>
      </c>
    </row>
    <row r="168" spans="1:16" x14ac:dyDescent="0.25">
      <c r="A168" s="15" t="s">
        <v>34</v>
      </c>
      <c r="B168" s="15" t="s">
        <v>57</v>
      </c>
      <c r="C168" s="16" t="s">
        <v>58</v>
      </c>
      <c r="D168" s="18">
        <v>120</v>
      </c>
      <c r="E168" s="20">
        <v>12.82</v>
      </c>
      <c r="F168" s="20">
        <v>14.06</v>
      </c>
      <c r="G168" s="20">
        <v>6.89</v>
      </c>
      <c r="H168" s="20">
        <v>212.1</v>
      </c>
      <c r="I168" s="20">
        <v>7.0000000000000007E-2</v>
      </c>
      <c r="J168" s="20">
        <v>0.16</v>
      </c>
      <c r="K168" s="20">
        <v>0</v>
      </c>
      <c r="L168" s="20">
        <v>0.78</v>
      </c>
      <c r="M168" s="20">
        <v>33.04</v>
      </c>
      <c r="N168" s="20">
        <v>134.47</v>
      </c>
      <c r="O168" s="20">
        <v>25.55</v>
      </c>
      <c r="P168" s="20">
        <v>1.1200000000000001</v>
      </c>
    </row>
    <row r="169" spans="1:16" x14ac:dyDescent="0.25">
      <c r="A169" s="15" t="s">
        <v>37</v>
      </c>
      <c r="B169" s="15" t="s">
        <v>48</v>
      </c>
      <c r="C169" s="16" t="s">
        <v>95</v>
      </c>
      <c r="D169" s="18">
        <v>180</v>
      </c>
      <c r="E169" s="15">
        <v>6.62</v>
      </c>
      <c r="F169" s="15">
        <v>6.35</v>
      </c>
      <c r="G169" s="15">
        <v>42.39</v>
      </c>
      <c r="H169" s="15">
        <v>253.31</v>
      </c>
      <c r="I169" s="15">
        <v>0.09</v>
      </c>
      <c r="J169" s="15">
        <v>0.05</v>
      </c>
      <c r="K169" s="15">
        <v>0</v>
      </c>
      <c r="L169" s="15">
        <v>1.19</v>
      </c>
      <c r="M169" s="15">
        <v>13.66</v>
      </c>
      <c r="N169" s="15">
        <v>56.57</v>
      </c>
      <c r="O169" s="15">
        <v>20.83</v>
      </c>
      <c r="P169" s="15">
        <v>1.1000000000000001</v>
      </c>
    </row>
    <row r="170" spans="1:16" x14ac:dyDescent="0.25">
      <c r="A170" s="15" t="s">
        <v>39</v>
      </c>
      <c r="B170" s="15" t="s">
        <v>35</v>
      </c>
      <c r="C170" s="16" t="s">
        <v>36</v>
      </c>
      <c r="D170" s="18">
        <v>200</v>
      </c>
      <c r="E170" s="15">
        <v>0.12</v>
      </c>
      <c r="F170" s="15">
        <v>0</v>
      </c>
      <c r="G170" s="15">
        <v>12.04</v>
      </c>
      <c r="H170" s="15">
        <v>48.64</v>
      </c>
      <c r="I170" s="15">
        <v>0</v>
      </c>
      <c r="J170" s="15">
        <v>0.02</v>
      </c>
      <c r="K170" s="15">
        <v>0</v>
      </c>
      <c r="L170" s="15">
        <v>0</v>
      </c>
      <c r="M170" s="15">
        <v>4.2699999999999996</v>
      </c>
      <c r="N170" s="15">
        <v>6.43</v>
      </c>
      <c r="O170" s="15">
        <v>3.3</v>
      </c>
      <c r="P170" s="15">
        <v>0.72</v>
      </c>
    </row>
    <row r="171" spans="1:16" x14ac:dyDescent="0.25">
      <c r="A171" s="15" t="s">
        <v>52</v>
      </c>
      <c r="B171" s="15"/>
      <c r="C171" s="16" t="s">
        <v>38</v>
      </c>
      <c r="D171" s="19">
        <v>25</v>
      </c>
      <c r="E171" s="20">
        <v>1.97</v>
      </c>
      <c r="F171" s="20">
        <v>0.2</v>
      </c>
      <c r="G171" s="20">
        <v>13.3</v>
      </c>
      <c r="H171" s="20">
        <v>64.7</v>
      </c>
      <c r="I171" s="20">
        <v>0.03</v>
      </c>
      <c r="J171" s="20">
        <v>0</v>
      </c>
      <c r="K171" s="20">
        <v>0</v>
      </c>
      <c r="L171" s="20">
        <v>0</v>
      </c>
      <c r="M171" s="20">
        <v>5</v>
      </c>
      <c r="N171" s="20">
        <v>16</v>
      </c>
      <c r="O171" s="20">
        <v>3.5</v>
      </c>
      <c r="P171" s="20">
        <v>0.3</v>
      </c>
    </row>
    <row r="172" spans="1:16" x14ac:dyDescent="0.25">
      <c r="A172" s="15" t="s">
        <v>53</v>
      </c>
      <c r="B172" s="15"/>
      <c r="C172" s="16" t="s">
        <v>54</v>
      </c>
      <c r="D172" s="19">
        <v>25</v>
      </c>
      <c r="E172" s="20">
        <v>1.87</v>
      </c>
      <c r="F172" s="20">
        <v>0.27</v>
      </c>
      <c r="G172" s="20">
        <v>12.12</v>
      </c>
      <c r="H172" s="20">
        <v>59.5</v>
      </c>
      <c r="I172" s="20">
        <v>0.38</v>
      </c>
      <c r="J172" s="20">
        <v>0</v>
      </c>
      <c r="K172" s="20">
        <v>0</v>
      </c>
      <c r="L172" s="20">
        <v>0</v>
      </c>
      <c r="M172" s="20">
        <v>9.57</v>
      </c>
      <c r="N172" s="20">
        <v>44.2</v>
      </c>
      <c r="O172" s="20">
        <v>13.45</v>
      </c>
      <c r="P172" s="20">
        <v>0.75</v>
      </c>
    </row>
    <row r="173" spans="1:16" x14ac:dyDescent="0.25">
      <c r="A173" s="15"/>
      <c r="B173" s="15"/>
      <c r="C173" s="21" t="s">
        <v>55</v>
      </c>
      <c r="D173" s="23">
        <v>860</v>
      </c>
      <c r="E173" s="23">
        <f>SUM(E165:E172)</f>
        <v>26.700000000000003</v>
      </c>
      <c r="F173" s="23">
        <f t="shared" ref="F173:P173" si="16">SUM(F165:F172)</f>
        <v>30.770000000000003</v>
      </c>
      <c r="G173" s="23">
        <f t="shared" si="16"/>
        <v>102.49999999999999</v>
      </c>
      <c r="H173" s="23">
        <f t="shared" si="16"/>
        <v>803.4</v>
      </c>
      <c r="I173" s="23">
        <f t="shared" si="16"/>
        <v>0.74</v>
      </c>
      <c r="J173" s="23">
        <f t="shared" si="16"/>
        <v>14.740000000000002</v>
      </c>
      <c r="K173" s="23">
        <f t="shared" si="16"/>
        <v>0.01</v>
      </c>
      <c r="L173" s="23">
        <f t="shared" si="16"/>
        <v>4.8800000000000008</v>
      </c>
      <c r="M173" s="23">
        <f t="shared" si="16"/>
        <v>119.16</v>
      </c>
      <c r="N173" s="23">
        <f t="shared" si="16"/>
        <v>345.29</v>
      </c>
      <c r="O173" s="23">
        <f t="shared" si="16"/>
        <v>101.85</v>
      </c>
      <c r="P173" s="23">
        <f t="shared" si="16"/>
        <v>6.07</v>
      </c>
    </row>
    <row r="175" spans="1:16" x14ac:dyDescent="0.25">
      <c r="A175" s="29"/>
      <c r="B175" s="29"/>
      <c r="C175" s="60" t="s">
        <v>146</v>
      </c>
      <c r="D175" s="30"/>
      <c r="E175" s="33">
        <f>E163+E173</f>
        <v>42.260000000000005</v>
      </c>
      <c r="F175" s="33">
        <f t="shared" ref="F175:P175" si="17">F163+F173</f>
        <v>57.8</v>
      </c>
      <c r="G175" s="33">
        <f t="shared" si="17"/>
        <v>202.42000000000002</v>
      </c>
      <c r="H175" s="33">
        <f t="shared" si="17"/>
        <v>1513.54</v>
      </c>
      <c r="I175" s="33">
        <f t="shared" si="17"/>
        <v>1.26</v>
      </c>
      <c r="J175" s="33">
        <f t="shared" si="17"/>
        <v>15.780000000000001</v>
      </c>
      <c r="K175" s="33">
        <f t="shared" si="17"/>
        <v>0.03</v>
      </c>
      <c r="L175" s="33">
        <f t="shared" si="17"/>
        <v>5.3000000000000007</v>
      </c>
      <c r="M175" s="33">
        <f t="shared" si="17"/>
        <v>329.03999999999996</v>
      </c>
      <c r="N175" s="33">
        <f t="shared" si="17"/>
        <v>590.74</v>
      </c>
      <c r="O175" s="33">
        <f t="shared" si="17"/>
        <v>153.76</v>
      </c>
      <c r="P175" s="33">
        <f t="shared" si="17"/>
        <v>8.6300000000000008</v>
      </c>
    </row>
    <row r="176" spans="1:16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8" spans="1:16" x14ac:dyDescent="0.25">
      <c r="A178" s="1"/>
      <c r="B178" s="1"/>
      <c r="P178">
        <v>7</v>
      </c>
    </row>
    <row r="180" spans="1:16" x14ac:dyDescent="0.25">
      <c r="A180" s="3" t="s">
        <v>1</v>
      </c>
      <c r="B180" s="3" t="s">
        <v>2</v>
      </c>
      <c r="C180" s="4" t="s">
        <v>3</v>
      </c>
      <c r="D180" s="4" t="s">
        <v>4</v>
      </c>
      <c r="E180" s="5" t="s">
        <v>5</v>
      </c>
      <c r="F180" s="6"/>
      <c r="G180" s="7"/>
      <c r="H180" s="8" t="s">
        <v>6</v>
      </c>
      <c r="I180" s="24"/>
      <c r="J180" s="6" t="s">
        <v>7</v>
      </c>
      <c r="K180" s="6"/>
      <c r="L180" s="7"/>
      <c r="M180" s="10" t="s">
        <v>8</v>
      </c>
      <c r="N180" s="6"/>
      <c r="O180" s="6"/>
      <c r="P180" s="6"/>
    </row>
    <row r="181" spans="1:16" x14ac:dyDescent="0.25">
      <c r="A181" s="11" t="s">
        <v>9</v>
      </c>
      <c r="B181" s="11" t="s">
        <v>10</v>
      </c>
      <c r="C181" s="11"/>
      <c r="D181" s="12" t="s">
        <v>11</v>
      </c>
      <c r="E181" s="13" t="s">
        <v>12</v>
      </c>
      <c r="F181" s="13" t="s">
        <v>13</v>
      </c>
      <c r="G181" s="13" t="s">
        <v>14</v>
      </c>
      <c r="H181" s="12" t="s">
        <v>15</v>
      </c>
      <c r="I181" s="13" t="s">
        <v>16</v>
      </c>
      <c r="J181" s="13" t="s">
        <v>17</v>
      </c>
      <c r="K181" s="13" t="s">
        <v>18</v>
      </c>
      <c r="L181" s="13" t="s">
        <v>19</v>
      </c>
      <c r="M181" s="13" t="s">
        <v>20</v>
      </c>
      <c r="N181" s="13" t="s">
        <v>21</v>
      </c>
      <c r="O181" s="13" t="s">
        <v>22</v>
      </c>
      <c r="P181" s="13" t="s">
        <v>23</v>
      </c>
    </row>
    <row r="182" spans="1:16" x14ac:dyDescent="0.25">
      <c r="A182" s="13">
        <v>1</v>
      </c>
      <c r="B182" s="13">
        <v>2</v>
      </c>
      <c r="C182" s="13">
        <v>3</v>
      </c>
      <c r="D182" s="13">
        <v>4</v>
      </c>
      <c r="E182" s="13">
        <v>5</v>
      </c>
      <c r="F182" s="13">
        <v>6</v>
      </c>
      <c r="G182" s="13">
        <v>7</v>
      </c>
      <c r="H182" s="13">
        <v>8</v>
      </c>
      <c r="I182" s="13">
        <v>9</v>
      </c>
      <c r="J182" s="13">
        <v>10</v>
      </c>
      <c r="K182" s="13">
        <v>11</v>
      </c>
      <c r="L182" s="13">
        <v>12</v>
      </c>
      <c r="M182" s="13">
        <v>13</v>
      </c>
      <c r="N182" s="13">
        <v>14</v>
      </c>
      <c r="O182" s="13">
        <v>15</v>
      </c>
      <c r="P182" s="13">
        <v>16</v>
      </c>
    </row>
    <row r="184" spans="1:16" x14ac:dyDescent="0.25">
      <c r="C184" s="14" t="s">
        <v>56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4" t="s">
        <v>26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8" spans="1:16" x14ac:dyDescent="0.25">
      <c r="A188" s="15" t="s">
        <v>27</v>
      </c>
      <c r="B188" s="20" t="s">
        <v>108</v>
      </c>
      <c r="C188" s="27" t="s">
        <v>109</v>
      </c>
      <c r="D188" s="19" t="s">
        <v>143</v>
      </c>
      <c r="E188" s="20">
        <v>7.71</v>
      </c>
      <c r="F188" s="20">
        <v>10.01</v>
      </c>
      <c r="G188" s="20">
        <v>38.67</v>
      </c>
      <c r="H188" s="20">
        <v>276.17</v>
      </c>
      <c r="I188" s="20">
        <v>0.06</v>
      </c>
      <c r="J188" s="20">
        <v>0.37</v>
      </c>
      <c r="K188" s="20">
        <v>0.01</v>
      </c>
      <c r="L188" s="20">
        <v>0.65</v>
      </c>
      <c r="M188" s="20">
        <v>140.06</v>
      </c>
      <c r="N188" s="20">
        <v>120.07</v>
      </c>
      <c r="O188" s="20">
        <v>19.190000000000001</v>
      </c>
      <c r="P188" s="20">
        <v>0.46</v>
      </c>
    </row>
    <row r="189" spans="1:16" x14ac:dyDescent="0.25">
      <c r="A189" s="15" t="s">
        <v>31</v>
      </c>
      <c r="B189" s="20" t="s">
        <v>76</v>
      </c>
      <c r="C189" s="27" t="s">
        <v>99</v>
      </c>
      <c r="D189" s="19">
        <v>20</v>
      </c>
      <c r="E189" s="20">
        <v>4.6399999999999997</v>
      </c>
      <c r="F189" s="20">
        <v>5.9</v>
      </c>
      <c r="G189" s="20">
        <v>0</v>
      </c>
      <c r="H189" s="20">
        <v>72.8</v>
      </c>
      <c r="I189" s="20">
        <v>0.01</v>
      </c>
      <c r="J189" s="20">
        <v>0.32</v>
      </c>
      <c r="K189" s="20">
        <v>0.05</v>
      </c>
      <c r="L189" s="20">
        <v>0.08</v>
      </c>
      <c r="M189" s="20">
        <v>200</v>
      </c>
      <c r="N189" s="20">
        <v>108</v>
      </c>
      <c r="O189" s="20">
        <v>10</v>
      </c>
      <c r="P189" s="20">
        <v>0.22</v>
      </c>
    </row>
    <row r="190" spans="1:16" x14ac:dyDescent="0.25">
      <c r="A190" s="15" t="s">
        <v>34</v>
      </c>
      <c r="B190" s="15" t="s">
        <v>35</v>
      </c>
      <c r="C190" s="16" t="s">
        <v>36</v>
      </c>
      <c r="D190" s="18">
        <v>200</v>
      </c>
      <c r="E190" s="15">
        <v>0.12</v>
      </c>
      <c r="F190" s="15">
        <v>0</v>
      </c>
      <c r="G190" s="15">
        <v>12.04</v>
      </c>
      <c r="H190" s="15">
        <v>48.64</v>
      </c>
      <c r="I190" s="15">
        <v>0</v>
      </c>
      <c r="J190" s="15">
        <v>0.02</v>
      </c>
      <c r="K190" s="15">
        <v>0</v>
      </c>
      <c r="L190" s="15">
        <v>0</v>
      </c>
      <c r="M190" s="15">
        <v>4.2699999999999996</v>
      </c>
      <c r="N190" s="15">
        <v>6.43</v>
      </c>
      <c r="O190" s="15">
        <v>3.3</v>
      </c>
      <c r="P190" s="15">
        <v>0.72</v>
      </c>
    </row>
    <row r="191" spans="1:16" x14ac:dyDescent="0.25">
      <c r="A191" s="15" t="s">
        <v>37</v>
      </c>
      <c r="B191" s="34"/>
      <c r="C191" s="16" t="s">
        <v>38</v>
      </c>
      <c r="D191" s="18">
        <v>50</v>
      </c>
      <c r="E191" s="15">
        <v>3.94</v>
      </c>
      <c r="F191" s="15">
        <v>0.4</v>
      </c>
      <c r="G191" s="15">
        <v>26.6</v>
      </c>
      <c r="H191" s="15">
        <v>129.4</v>
      </c>
      <c r="I191" s="15">
        <v>0.06</v>
      </c>
      <c r="J191" s="15">
        <v>0</v>
      </c>
      <c r="K191" s="15">
        <v>0</v>
      </c>
      <c r="L191" s="15">
        <v>0</v>
      </c>
      <c r="M191" s="15">
        <v>10</v>
      </c>
      <c r="N191" s="15">
        <v>32</v>
      </c>
      <c r="O191" s="15">
        <v>7</v>
      </c>
      <c r="P191" s="15">
        <v>0.6</v>
      </c>
    </row>
    <row r="192" spans="1:16" x14ac:dyDescent="0.25">
      <c r="A192" s="15" t="s">
        <v>39</v>
      </c>
      <c r="B192" s="15"/>
      <c r="C192" s="16" t="s">
        <v>54</v>
      </c>
      <c r="D192" s="19">
        <v>25</v>
      </c>
      <c r="E192" s="20">
        <v>1.87</v>
      </c>
      <c r="F192" s="20">
        <v>0.27</v>
      </c>
      <c r="G192" s="20">
        <v>12.12</v>
      </c>
      <c r="H192" s="20">
        <v>59.5</v>
      </c>
      <c r="I192" s="20">
        <v>0.38</v>
      </c>
      <c r="J192" s="20">
        <v>0</v>
      </c>
      <c r="K192" s="20">
        <v>0</v>
      </c>
      <c r="L192" s="20">
        <v>0</v>
      </c>
      <c r="M192" s="20">
        <v>9.57</v>
      </c>
      <c r="N192" s="20">
        <v>44.2</v>
      </c>
      <c r="O192" s="20">
        <v>13.45</v>
      </c>
      <c r="P192" s="20">
        <v>0.75</v>
      </c>
    </row>
    <row r="193" spans="1:16" x14ac:dyDescent="0.25">
      <c r="A193" s="15"/>
      <c r="B193" s="15"/>
      <c r="C193" s="21" t="s">
        <v>40</v>
      </c>
      <c r="D193" s="23">
        <v>550</v>
      </c>
      <c r="E193" s="23">
        <f>SUM(E188:E192)</f>
        <v>18.28</v>
      </c>
      <c r="F193" s="23">
        <f t="shared" ref="F193:P193" si="18">SUM(F188:F192)</f>
        <v>16.579999999999998</v>
      </c>
      <c r="G193" s="23">
        <f t="shared" si="18"/>
        <v>89.43</v>
      </c>
      <c r="H193" s="23">
        <f t="shared" si="18"/>
        <v>586.51</v>
      </c>
      <c r="I193" s="23">
        <f t="shared" si="18"/>
        <v>0.51</v>
      </c>
      <c r="J193" s="23">
        <f t="shared" si="18"/>
        <v>0.71</v>
      </c>
      <c r="K193" s="23">
        <f t="shared" si="18"/>
        <v>6.0000000000000005E-2</v>
      </c>
      <c r="L193" s="23">
        <f t="shared" si="18"/>
        <v>0.73</v>
      </c>
      <c r="M193" s="23">
        <f t="shared" si="18"/>
        <v>363.9</v>
      </c>
      <c r="N193" s="23">
        <f t="shared" si="18"/>
        <v>310.7</v>
      </c>
      <c r="O193" s="23">
        <f t="shared" si="18"/>
        <v>52.94</v>
      </c>
      <c r="P193" s="23">
        <f t="shared" si="18"/>
        <v>2.75</v>
      </c>
    </row>
    <row r="195" spans="1:16" x14ac:dyDescent="0.25">
      <c r="B195" s="14" t="s">
        <v>41</v>
      </c>
    </row>
    <row r="197" spans="1:16" x14ac:dyDescent="0.25">
      <c r="A197" s="15" t="s">
        <v>27</v>
      </c>
      <c r="B197" s="25" t="s">
        <v>78</v>
      </c>
      <c r="C197" s="16" t="s">
        <v>79</v>
      </c>
      <c r="D197" s="18">
        <v>60</v>
      </c>
      <c r="E197" s="20">
        <v>0.76</v>
      </c>
      <c r="F197" s="20">
        <v>6.08</v>
      </c>
      <c r="G197" s="20">
        <v>4.99</v>
      </c>
      <c r="H197" s="20">
        <v>77.56</v>
      </c>
      <c r="I197" s="20">
        <v>0.02</v>
      </c>
      <c r="J197" s="20">
        <v>1.41</v>
      </c>
      <c r="K197" s="20">
        <v>0.06</v>
      </c>
      <c r="L197" s="20">
        <v>2.72</v>
      </c>
      <c r="M197" s="20">
        <v>12.15</v>
      </c>
      <c r="N197" s="20">
        <v>19.010000000000002</v>
      </c>
      <c r="O197" s="20">
        <v>9.73</v>
      </c>
      <c r="P197" s="20">
        <v>0.4</v>
      </c>
    </row>
    <row r="198" spans="1:16" x14ac:dyDescent="0.25">
      <c r="A198" s="15" t="s">
        <v>31</v>
      </c>
      <c r="B198" s="20" t="s">
        <v>80</v>
      </c>
      <c r="C198" s="27" t="s">
        <v>81</v>
      </c>
      <c r="D198" s="19" t="s">
        <v>143</v>
      </c>
      <c r="E198" s="20">
        <v>5.03</v>
      </c>
      <c r="F198" s="20">
        <v>11.3</v>
      </c>
      <c r="G198" s="20">
        <v>32.380000000000003</v>
      </c>
      <c r="H198" s="20">
        <v>149.6</v>
      </c>
      <c r="I198" s="20">
        <v>0.1</v>
      </c>
      <c r="J198" s="20">
        <v>16.78</v>
      </c>
      <c r="K198" s="20">
        <v>0.02</v>
      </c>
      <c r="L198" s="20">
        <v>2.42</v>
      </c>
      <c r="M198" s="20">
        <v>27.7</v>
      </c>
      <c r="N198" s="20">
        <v>65.75</v>
      </c>
      <c r="O198" s="20">
        <v>32.549999999999997</v>
      </c>
      <c r="P198" s="20">
        <v>1.03</v>
      </c>
    </row>
    <row r="199" spans="1:16" x14ac:dyDescent="0.25">
      <c r="A199" s="15" t="s">
        <v>34</v>
      </c>
      <c r="B199" s="15" t="s">
        <v>46</v>
      </c>
      <c r="C199" s="16" t="s">
        <v>47</v>
      </c>
      <c r="D199" s="18">
        <v>120</v>
      </c>
      <c r="E199" s="15">
        <v>13.22</v>
      </c>
      <c r="F199" s="15">
        <v>14.94</v>
      </c>
      <c r="G199" s="15">
        <v>9.02</v>
      </c>
      <c r="H199" s="15">
        <v>223.31</v>
      </c>
      <c r="I199" s="15">
        <v>0.06</v>
      </c>
      <c r="J199" s="15">
        <v>0.17</v>
      </c>
      <c r="K199" s="15">
        <v>0.04</v>
      </c>
      <c r="L199" s="15">
        <v>0.57999999999999996</v>
      </c>
      <c r="M199" s="15">
        <v>33.74</v>
      </c>
      <c r="N199" s="15">
        <v>107.1</v>
      </c>
      <c r="O199" s="15">
        <v>16.559999999999999</v>
      </c>
      <c r="P199" s="15">
        <v>1.0900000000000001</v>
      </c>
    </row>
    <row r="200" spans="1:16" x14ac:dyDescent="0.25">
      <c r="A200" s="15" t="s">
        <v>37</v>
      </c>
      <c r="B200" s="15" t="s">
        <v>84</v>
      </c>
      <c r="C200" s="16" t="s">
        <v>85</v>
      </c>
      <c r="D200" s="19">
        <v>180</v>
      </c>
      <c r="E200" s="20">
        <v>10.48</v>
      </c>
      <c r="F200" s="20">
        <v>6.52</v>
      </c>
      <c r="G200" s="20">
        <v>54</v>
      </c>
      <c r="H200" s="20">
        <v>316.57</v>
      </c>
      <c r="I200" s="20">
        <v>0.25</v>
      </c>
      <c r="J200" s="20">
        <v>0.23</v>
      </c>
      <c r="K200" s="20">
        <v>0</v>
      </c>
      <c r="L200" s="20">
        <v>0.57999999999999996</v>
      </c>
      <c r="M200" s="20">
        <v>46.37</v>
      </c>
      <c r="N200" s="20">
        <v>243.31</v>
      </c>
      <c r="O200" s="20">
        <v>63.52</v>
      </c>
      <c r="P200" s="20">
        <v>5.38</v>
      </c>
    </row>
    <row r="201" spans="1:16" x14ac:dyDescent="0.25">
      <c r="A201" s="15" t="s">
        <v>39</v>
      </c>
      <c r="B201" s="15" t="s">
        <v>50</v>
      </c>
      <c r="C201" s="16" t="s">
        <v>51</v>
      </c>
      <c r="D201" s="18">
        <v>200</v>
      </c>
      <c r="E201" s="15">
        <v>1.4</v>
      </c>
      <c r="F201" s="15">
        <v>1.6</v>
      </c>
      <c r="G201" s="15">
        <v>17.350000000000001</v>
      </c>
      <c r="H201" s="15">
        <v>89.32</v>
      </c>
      <c r="I201" s="15">
        <v>0.01</v>
      </c>
      <c r="J201" s="15">
        <v>0.12</v>
      </c>
      <c r="K201" s="15">
        <v>0.01</v>
      </c>
      <c r="L201" s="15">
        <v>0.05</v>
      </c>
      <c r="M201" s="15">
        <v>50.46</v>
      </c>
      <c r="N201" s="15">
        <v>35.49</v>
      </c>
      <c r="O201" s="15">
        <v>5.25</v>
      </c>
      <c r="P201" s="15">
        <v>0.08</v>
      </c>
    </row>
    <row r="202" spans="1:16" x14ac:dyDescent="0.25">
      <c r="A202" s="15" t="s">
        <v>52</v>
      </c>
      <c r="B202" s="15"/>
      <c r="C202" s="16" t="s">
        <v>38</v>
      </c>
      <c r="D202" s="19">
        <v>25</v>
      </c>
      <c r="E202" s="20">
        <v>1.97</v>
      </c>
      <c r="F202" s="20">
        <v>0.2</v>
      </c>
      <c r="G202" s="20">
        <v>13.3</v>
      </c>
      <c r="H202" s="20">
        <v>64.7</v>
      </c>
      <c r="I202" s="20">
        <v>0.03</v>
      </c>
      <c r="J202" s="20">
        <v>0</v>
      </c>
      <c r="K202" s="20">
        <v>0</v>
      </c>
      <c r="L202" s="20">
        <v>0</v>
      </c>
      <c r="M202" s="20">
        <v>5</v>
      </c>
      <c r="N202" s="20">
        <v>16</v>
      </c>
      <c r="O202" s="20">
        <v>3.5</v>
      </c>
      <c r="P202" s="20">
        <v>0.3</v>
      </c>
    </row>
    <row r="203" spans="1:16" x14ac:dyDescent="0.25">
      <c r="A203" s="15" t="s">
        <v>53</v>
      </c>
      <c r="B203" s="15"/>
      <c r="C203" s="16" t="s">
        <v>54</v>
      </c>
      <c r="D203" s="19">
        <v>25</v>
      </c>
      <c r="E203" s="20">
        <v>1.87</v>
      </c>
      <c r="F203" s="20">
        <v>0.27</v>
      </c>
      <c r="G203" s="20">
        <v>12.12</v>
      </c>
      <c r="H203" s="20">
        <v>59.5</v>
      </c>
      <c r="I203" s="20">
        <v>0.38</v>
      </c>
      <c r="J203" s="20">
        <v>0</v>
      </c>
      <c r="K203" s="20">
        <v>0</v>
      </c>
      <c r="L203" s="20">
        <v>0</v>
      </c>
      <c r="M203" s="20">
        <v>9.57</v>
      </c>
      <c r="N203" s="20">
        <v>44.2</v>
      </c>
      <c r="O203" s="20">
        <v>13.45</v>
      </c>
      <c r="P203" s="20">
        <v>0.75</v>
      </c>
    </row>
    <row r="204" spans="1:16" x14ac:dyDescent="0.25">
      <c r="A204" s="15"/>
      <c r="B204" s="15"/>
      <c r="C204" s="21" t="s">
        <v>55</v>
      </c>
      <c r="D204" s="23">
        <v>865</v>
      </c>
      <c r="E204" s="23">
        <f>SUM(E197:E203)</f>
        <v>34.729999999999997</v>
      </c>
      <c r="F204" s="23">
        <f t="shared" ref="F204:P204" si="19">SUM(F197:F203)</f>
        <v>40.910000000000011</v>
      </c>
      <c r="G204" s="23">
        <f t="shared" si="19"/>
        <v>143.16000000000003</v>
      </c>
      <c r="H204" s="23">
        <f t="shared" si="19"/>
        <v>980.56</v>
      </c>
      <c r="I204" s="23">
        <f t="shared" si="19"/>
        <v>0.85</v>
      </c>
      <c r="J204" s="23">
        <f t="shared" si="19"/>
        <v>18.710000000000004</v>
      </c>
      <c r="K204" s="23">
        <f t="shared" si="19"/>
        <v>0.13</v>
      </c>
      <c r="L204" s="23">
        <f t="shared" si="19"/>
        <v>6.3500000000000005</v>
      </c>
      <c r="M204" s="23">
        <f t="shared" si="19"/>
        <v>184.99</v>
      </c>
      <c r="N204" s="23">
        <f t="shared" si="19"/>
        <v>530.86</v>
      </c>
      <c r="O204" s="23">
        <f t="shared" si="19"/>
        <v>144.56</v>
      </c>
      <c r="P204" s="23">
        <f t="shared" si="19"/>
        <v>9.0300000000000011</v>
      </c>
    </row>
    <row r="206" spans="1:16" x14ac:dyDescent="0.25">
      <c r="A206" s="29"/>
      <c r="B206" s="29"/>
      <c r="C206" s="33" t="s">
        <v>146</v>
      </c>
      <c r="D206" s="30"/>
      <c r="E206" s="22">
        <f>E193+E204</f>
        <v>53.01</v>
      </c>
      <c r="F206" s="22">
        <f t="shared" ref="F206:P206" si="20">F193+F204</f>
        <v>57.490000000000009</v>
      </c>
      <c r="G206" s="22">
        <f t="shared" si="20"/>
        <v>232.59000000000003</v>
      </c>
      <c r="H206" s="22">
        <f t="shared" si="20"/>
        <v>1567.07</v>
      </c>
      <c r="I206" s="22">
        <f t="shared" si="20"/>
        <v>1.3599999999999999</v>
      </c>
      <c r="J206" s="22">
        <f t="shared" si="20"/>
        <v>19.420000000000005</v>
      </c>
      <c r="K206" s="22">
        <f t="shared" si="20"/>
        <v>0.19</v>
      </c>
      <c r="L206" s="22">
        <f t="shared" si="20"/>
        <v>7.08</v>
      </c>
      <c r="M206" s="22">
        <f t="shared" si="20"/>
        <v>548.89</v>
      </c>
      <c r="N206" s="22">
        <f t="shared" si="20"/>
        <v>841.56</v>
      </c>
      <c r="O206" s="22">
        <f t="shared" si="20"/>
        <v>197.5</v>
      </c>
      <c r="P206" s="22">
        <f t="shared" si="20"/>
        <v>11.780000000000001</v>
      </c>
    </row>
    <row r="209" spans="1:16" x14ac:dyDescent="0.25">
      <c r="P209">
        <v>8</v>
      </c>
    </row>
    <row r="212" spans="1:16" x14ac:dyDescent="0.25">
      <c r="A212" s="3" t="s">
        <v>1</v>
      </c>
      <c r="B212" s="3" t="s">
        <v>2</v>
      </c>
      <c r="C212" s="4" t="s">
        <v>3</v>
      </c>
      <c r="D212" s="4" t="s">
        <v>4</v>
      </c>
      <c r="E212" s="5" t="s">
        <v>5</v>
      </c>
      <c r="F212" s="6"/>
      <c r="G212" s="7"/>
      <c r="H212" s="8" t="s">
        <v>6</v>
      </c>
      <c r="I212" s="24"/>
      <c r="J212" s="6" t="s">
        <v>7</v>
      </c>
      <c r="K212" s="6"/>
      <c r="L212" s="7"/>
      <c r="M212" s="10" t="s">
        <v>8</v>
      </c>
      <c r="N212" s="6"/>
      <c r="O212" s="6"/>
      <c r="P212" s="6"/>
    </row>
    <row r="213" spans="1:16" x14ac:dyDescent="0.25">
      <c r="A213" s="11" t="s">
        <v>9</v>
      </c>
      <c r="B213" s="11" t="s">
        <v>10</v>
      </c>
      <c r="C213" s="11"/>
      <c r="D213" s="12" t="s">
        <v>11</v>
      </c>
      <c r="E213" s="13" t="s">
        <v>12</v>
      </c>
      <c r="F213" s="13" t="s">
        <v>13</v>
      </c>
      <c r="G213" s="13" t="s">
        <v>14</v>
      </c>
      <c r="H213" s="12" t="s">
        <v>15</v>
      </c>
      <c r="I213" s="13" t="s">
        <v>16</v>
      </c>
      <c r="J213" s="13" t="s">
        <v>17</v>
      </c>
      <c r="K213" s="13" t="s">
        <v>18</v>
      </c>
      <c r="L213" s="13" t="s">
        <v>19</v>
      </c>
      <c r="M213" s="13" t="s">
        <v>20</v>
      </c>
      <c r="N213" s="13" t="s">
        <v>21</v>
      </c>
      <c r="O213" s="13" t="s">
        <v>22</v>
      </c>
      <c r="P213" s="13" t="s">
        <v>23</v>
      </c>
    </row>
    <row r="214" spans="1:16" x14ac:dyDescent="0.25">
      <c r="A214" s="13">
        <v>1</v>
      </c>
      <c r="B214" s="13">
        <v>2</v>
      </c>
      <c r="C214" s="13">
        <v>3</v>
      </c>
      <c r="D214" s="13">
        <v>4</v>
      </c>
      <c r="E214" s="13">
        <v>5</v>
      </c>
      <c r="F214" s="13">
        <v>6</v>
      </c>
      <c r="G214" s="13">
        <v>7</v>
      </c>
      <c r="H214" s="13">
        <v>8</v>
      </c>
      <c r="I214" s="13">
        <v>9</v>
      </c>
      <c r="J214" s="13">
        <v>10</v>
      </c>
      <c r="K214" s="13">
        <v>11</v>
      </c>
      <c r="L214" s="13">
        <v>12</v>
      </c>
      <c r="M214" s="13">
        <v>13</v>
      </c>
      <c r="N214" s="13">
        <v>14</v>
      </c>
      <c r="O214" s="13">
        <v>15</v>
      </c>
      <c r="P214" s="13">
        <v>16</v>
      </c>
    </row>
    <row r="215" spans="1:16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C216" s="14" t="s">
        <v>73</v>
      </c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</row>
    <row r="217" spans="1:16" x14ac:dyDescent="0.25">
      <c r="A217" s="1"/>
      <c r="B217" s="14" t="s">
        <v>26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5" t="s">
        <v>27</v>
      </c>
      <c r="B219" s="31" t="s">
        <v>74</v>
      </c>
      <c r="C219" s="27" t="s">
        <v>75</v>
      </c>
      <c r="D219" s="19" t="s">
        <v>143</v>
      </c>
      <c r="E219" s="20">
        <v>7.51</v>
      </c>
      <c r="F219" s="20">
        <v>9.0399999999999991</v>
      </c>
      <c r="G219" s="20">
        <v>42.65</v>
      </c>
      <c r="H219" s="20">
        <v>282.56</v>
      </c>
      <c r="I219" s="20">
        <v>0.56000000000000005</v>
      </c>
      <c r="J219" s="20">
        <v>0.36</v>
      </c>
      <c r="K219" s="20">
        <v>0.02</v>
      </c>
      <c r="L219" s="20">
        <v>0.21</v>
      </c>
      <c r="M219" s="20">
        <v>138.35</v>
      </c>
      <c r="N219" s="20">
        <v>180.37</v>
      </c>
      <c r="O219" s="20">
        <v>44.27</v>
      </c>
      <c r="P219" s="20">
        <v>3.1</v>
      </c>
    </row>
    <row r="220" spans="1:16" x14ac:dyDescent="0.25">
      <c r="A220" s="15" t="s">
        <v>34</v>
      </c>
      <c r="B220" s="15" t="s">
        <v>86</v>
      </c>
      <c r="C220" s="16" t="s">
        <v>87</v>
      </c>
      <c r="D220" s="19">
        <v>200</v>
      </c>
      <c r="E220" s="20">
        <v>0.56000000000000005</v>
      </c>
      <c r="F220" s="20">
        <v>0</v>
      </c>
      <c r="G220" s="20">
        <v>27.89</v>
      </c>
      <c r="H220" s="20">
        <v>113.79</v>
      </c>
      <c r="I220" s="20">
        <v>0.01</v>
      </c>
      <c r="J220" s="20">
        <v>0.15</v>
      </c>
      <c r="K220" s="20">
        <v>0.01</v>
      </c>
      <c r="L220" s="20">
        <v>1.68</v>
      </c>
      <c r="M220" s="20">
        <v>56.45</v>
      </c>
      <c r="N220" s="20">
        <v>18.309999999999999</v>
      </c>
      <c r="O220" s="20">
        <v>6.86</v>
      </c>
      <c r="P220" s="20">
        <v>1.59</v>
      </c>
    </row>
    <row r="221" spans="1:16" x14ac:dyDescent="0.25">
      <c r="A221" s="15" t="s">
        <v>37</v>
      </c>
      <c r="B221" s="34"/>
      <c r="C221" s="16" t="s">
        <v>38</v>
      </c>
      <c r="D221" s="18">
        <v>50</v>
      </c>
      <c r="E221" s="15">
        <v>3.94</v>
      </c>
      <c r="F221" s="15">
        <v>0.4</v>
      </c>
      <c r="G221" s="15">
        <v>26.6</v>
      </c>
      <c r="H221" s="15">
        <v>129.4</v>
      </c>
      <c r="I221" s="15">
        <v>0.06</v>
      </c>
      <c r="J221" s="15">
        <v>0</v>
      </c>
      <c r="K221" s="15">
        <v>0</v>
      </c>
      <c r="L221" s="15">
        <v>0</v>
      </c>
      <c r="M221" s="15">
        <v>10</v>
      </c>
      <c r="N221" s="15">
        <v>32</v>
      </c>
      <c r="O221" s="15">
        <v>7</v>
      </c>
      <c r="P221" s="15">
        <v>0.6</v>
      </c>
    </row>
    <row r="222" spans="1:16" x14ac:dyDescent="0.25">
      <c r="A222" s="15" t="s">
        <v>39</v>
      </c>
      <c r="B222" s="15"/>
      <c r="C222" s="16" t="s">
        <v>54</v>
      </c>
      <c r="D222" s="19">
        <v>50</v>
      </c>
      <c r="E222" s="20">
        <v>3.74</v>
      </c>
      <c r="F222" s="20">
        <v>0.54</v>
      </c>
      <c r="G222" s="20">
        <v>24.24</v>
      </c>
      <c r="H222" s="20">
        <v>119</v>
      </c>
      <c r="I222" s="20">
        <v>0.76</v>
      </c>
      <c r="J222" s="20">
        <v>0</v>
      </c>
      <c r="K222" s="20">
        <v>0</v>
      </c>
      <c r="L222" s="20">
        <v>0</v>
      </c>
      <c r="M222" s="20">
        <v>19.14</v>
      </c>
      <c r="N222" s="20">
        <v>88.4</v>
      </c>
      <c r="O222" s="20">
        <v>26.9</v>
      </c>
      <c r="P222" s="20">
        <v>1.5</v>
      </c>
    </row>
    <row r="223" spans="1:16" x14ac:dyDescent="0.25">
      <c r="A223" s="15"/>
      <c r="B223" s="15"/>
      <c r="C223" s="21" t="s">
        <v>40</v>
      </c>
      <c r="D223" s="23">
        <v>555</v>
      </c>
      <c r="E223" s="23">
        <f>SUM(E219:E222)</f>
        <v>15.75</v>
      </c>
      <c r="F223" s="23">
        <f t="shared" ref="F223:P223" si="21">SUM(F219:F222)</f>
        <v>9.98</v>
      </c>
      <c r="G223" s="23">
        <f t="shared" si="21"/>
        <v>121.37999999999998</v>
      </c>
      <c r="H223" s="23">
        <f t="shared" si="21"/>
        <v>644.75</v>
      </c>
      <c r="I223" s="23">
        <f t="shared" si="21"/>
        <v>1.3900000000000001</v>
      </c>
      <c r="J223" s="23">
        <f t="shared" si="21"/>
        <v>0.51</v>
      </c>
      <c r="K223" s="23">
        <f t="shared" si="21"/>
        <v>0.03</v>
      </c>
      <c r="L223" s="23">
        <f t="shared" si="21"/>
        <v>1.89</v>
      </c>
      <c r="M223" s="23">
        <f t="shared" si="21"/>
        <v>223.94</v>
      </c>
      <c r="N223" s="23">
        <f t="shared" si="21"/>
        <v>319.08000000000004</v>
      </c>
      <c r="O223" s="23">
        <f t="shared" si="21"/>
        <v>85.03</v>
      </c>
      <c r="P223" s="23">
        <f t="shared" si="21"/>
        <v>6.79</v>
      </c>
    </row>
    <row r="225" spans="1:16" x14ac:dyDescent="0.25">
      <c r="B225" s="14" t="s">
        <v>41</v>
      </c>
    </row>
    <row r="227" spans="1:16" x14ac:dyDescent="0.25">
      <c r="A227" s="15" t="s">
        <v>27</v>
      </c>
      <c r="B227" s="25" t="s">
        <v>62</v>
      </c>
      <c r="C227" s="16" t="s">
        <v>63</v>
      </c>
      <c r="D227" s="18">
        <v>60</v>
      </c>
      <c r="E227" s="20">
        <v>1.82</v>
      </c>
      <c r="F227" s="20">
        <v>6.83</v>
      </c>
      <c r="G227" s="20">
        <v>6.46</v>
      </c>
      <c r="H227" s="20">
        <v>94.2</v>
      </c>
      <c r="I227" s="20">
        <v>0.04</v>
      </c>
      <c r="J227" s="20">
        <v>6.72</v>
      </c>
      <c r="K227" s="20">
        <v>0.13</v>
      </c>
      <c r="L227" s="20">
        <v>1.39</v>
      </c>
      <c r="M227" s="20">
        <v>11.92</v>
      </c>
      <c r="N227" s="20">
        <v>31.39</v>
      </c>
      <c r="O227" s="20">
        <v>10.029999999999999</v>
      </c>
      <c r="P227" s="20">
        <v>0.44</v>
      </c>
    </row>
    <row r="228" spans="1:16" x14ac:dyDescent="0.25">
      <c r="A228" s="15"/>
      <c r="B228" s="15"/>
      <c r="C228" s="16" t="s">
        <v>64</v>
      </c>
      <c r="D228" s="18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x14ac:dyDescent="0.25">
      <c r="A229" s="15" t="s">
        <v>31</v>
      </c>
      <c r="B229" s="15" t="s">
        <v>65</v>
      </c>
      <c r="C229" s="16" t="s">
        <v>66</v>
      </c>
      <c r="D229" s="18" t="s">
        <v>143</v>
      </c>
      <c r="E229" s="15">
        <v>1.9</v>
      </c>
      <c r="F229" s="15">
        <v>6.66</v>
      </c>
      <c r="G229" s="15">
        <v>10.81</v>
      </c>
      <c r="H229" s="15">
        <v>111.11</v>
      </c>
      <c r="I229" s="15">
        <v>0.04</v>
      </c>
      <c r="J229" s="15">
        <v>10.86</v>
      </c>
      <c r="K229" s="15">
        <v>0.01</v>
      </c>
      <c r="L229" s="15">
        <v>2.5499999999999998</v>
      </c>
      <c r="M229" s="15">
        <v>47.82</v>
      </c>
      <c r="N229" s="15">
        <v>51.77</v>
      </c>
      <c r="O229" s="15">
        <v>39.619999999999997</v>
      </c>
      <c r="P229" s="15">
        <v>1.05</v>
      </c>
    </row>
    <row r="230" spans="1:16" x14ac:dyDescent="0.25">
      <c r="A230" s="15" t="s">
        <v>34</v>
      </c>
      <c r="B230" s="15" t="s">
        <v>116</v>
      </c>
      <c r="C230" s="16" t="s">
        <v>117</v>
      </c>
      <c r="D230" s="19">
        <v>120</v>
      </c>
      <c r="E230" s="20">
        <v>11.88</v>
      </c>
      <c r="F230" s="20">
        <v>8.0399999999999991</v>
      </c>
      <c r="G230" s="20">
        <v>7.68</v>
      </c>
      <c r="H230" s="20">
        <v>157.08000000000001</v>
      </c>
      <c r="I230" s="20">
        <v>0.14000000000000001</v>
      </c>
      <c r="J230" s="20">
        <v>0.38</v>
      </c>
      <c r="K230" s="20">
        <v>0.02</v>
      </c>
      <c r="L230" s="20">
        <v>0.91</v>
      </c>
      <c r="M230" s="20">
        <v>63.3</v>
      </c>
      <c r="N230" s="20">
        <v>283.91000000000003</v>
      </c>
      <c r="O230" s="20">
        <v>44.68</v>
      </c>
      <c r="P230" s="20">
        <v>1.32</v>
      </c>
    </row>
    <row r="231" spans="1:16" x14ac:dyDescent="0.25">
      <c r="A231" s="15" t="s">
        <v>37</v>
      </c>
      <c r="B231" s="15" t="s">
        <v>69</v>
      </c>
      <c r="C231" s="16" t="s">
        <v>70</v>
      </c>
      <c r="D231" s="18">
        <v>180</v>
      </c>
      <c r="E231" s="15">
        <v>4.66</v>
      </c>
      <c r="F231" s="15">
        <v>6.1</v>
      </c>
      <c r="G231" s="15">
        <v>48.33</v>
      </c>
      <c r="H231" s="15">
        <v>270.22000000000003</v>
      </c>
      <c r="I231" s="15">
        <v>0.04</v>
      </c>
      <c r="J231" s="15">
        <v>0.23</v>
      </c>
      <c r="K231" s="15">
        <v>0</v>
      </c>
      <c r="L231" s="15">
        <v>0.34</v>
      </c>
      <c r="M231" s="15">
        <v>3.98</v>
      </c>
      <c r="N231" s="15">
        <v>47.65</v>
      </c>
      <c r="O231" s="15">
        <v>12.13</v>
      </c>
      <c r="P231" s="15">
        <v>0.63</v>
      </c>
    </row>
    <row r="232" spans="1:16" x14ac:dyDescent="0.25">
      <c r="A232" s="15" t="s">
        <v>39</v>
      </c>
      <c r="B232" s="15" t="s">
        <v>71</v>
      </c>
      <c r="C232" s="16" t="s">
        <v>72</v>
      </c>
      <c r="D232" s="18" t="s">
        <v>30</v>
      </c>
      <c r="E232" s="20">
        <v>7.0000000000000007E-2</v>
      </c>
      <c r="F232" s="20">
        <v>0.01</v>
      </c>
      <c r="G232" s="20">
        <v>15.31</v>
      </c>
      <c r="H232" s="20">
        <v>61.62</v>
      </c>
      <c r="I232" s="20">
        <v>0</v>
      </c>
      <c r="J232" s="20">
        <v>2.9</v>
      </c>
      <c r="K232" s="20">
        <v>0</v>
      </c>
      <c r="L232" s="20">
        <v>0.01</v>
      </c>
      <c r="M232" s="20">
        <v>8.0500000000000007</v>
      </c>
      <c r="N232" s="20">
        <v>9.7899999999999991</v>
      </c>
      <c r="O232" s="20">
        <v>5.24</v>
      </c>
      <c r="P232" s="20">
        <v>0.9</v>
      </c>
    </row>
    <row r="233" spans="1:16" x14ac:dyDescent="0.25">
      <c r="A233" s="15" t="s">
        <v>52</v>
      </c>
      <c r="B233" s="15"/>
      <c r="C233" s="16" t="s">
        <v>38</v>
      </c>
      <c r="D233" s="19">
        <v>25</v>
      </c>
      <c r="E233" s="20">
        <v>1.97</v>
      </c>
      <c r="F233" s="20">
        <v>0.2</v>
      </c>
      <c r="G233" s="20">
        <v>13.3</v>
      </c>
      <c r="H233" s="20">
        <v>64.7</v>
      </c>
      <c r="I233" s="20">
        <v>0.03</v>
      </c>
      <c r="J233" s="20">
        <v>0</v>
      </c>
      <c r="K233" s="20">
        <v>0</v>
      </c>
      <c r="L233" s="20">
        <v>0</v>
      </c>
      <c r="M233" s="20">
        <v>5</v>
      </c>
      <c r="N233" s="20">
        <v>16</v>
      </c>
      <c r="O233" s="20">
        <v>3.5</v>
      </c>
      <c r="P233" s="20">
        <v>0.3</v>
      </c>
    </row>
    <row r="234" spans="1:16" x14ac:dyDescent="0.25">
      <c r="A234" s="15" t="s">
        <v>53</v>
      </c>
      <c r="B234" s="15"/>
      <c r="C234" s="16" t="s">
        <v>54</v>
      </c>
      <c r="D234" s="19">
        <v>25</v>
      </c>
      <c r="E234" s="20">
        <v>1.87</v>
      </c>
      <c r="F234" s="20">
        <v>0.27</v>
      </c>
      <c r="G234" s="20">
        <v>12.12</v>
      </c>
      <c r="H234" s="20">
        <v>59.5</v>
      </c>
      <c r="I234" s="20">
        <v>0.38</v>
      </c>
      <c r="J234" s="20">
        <v>0</v>
      </c>
      <c r="K234" s="20">
        <v>0</v>
      </c>
      <c r="L234" s="20">
        <v>0</v>
      </c>
      <c r="M234" s="20">
        <v>9.57</v>
      </c>
      <c r="N234" s="20">
        <v>44.2</v>
      </c>
      <c r="O234" s="20">
        <v>13.45</v>
      </c>
      <c r="P234" s="20">
        <v>0.75</v>
      </c>
    </row>
    <row r="235" spans="1:16" x14ac:dyDescent="0.25">
      <c r="A235" s="15"/>
      <c r="B235" s="15"/>
      <c r="C235" s="21" t="s">
        <v>55</v>
      </c>
      <c r="D235" s="23">
        <v>870</v>
      </c>
      <c r="E235" s="23">
        <f>SUM(E227:E234)</f>
        <v>24.17</v>
      </c>
      <c r="F235" s="23">
        <f t="shared" ref="F235:P235" si="22">SUM(F227:F234)</f>
        <v>28.110000000000003</v>
      </c>
      <c r="G235" s="23">
        <f t="shared" si="22"/>
        <v>114.01</v>
      </c>
      <c r="H235" s="23">
        <f t="shared" si="22"/>
        <v>818.43000000000006</v>
      </c>
      <c r="I235" s="23">
        <f t="shared" si="22"/>
        <v>0.67</v>
      </c>
      <c r="J235" s="23">
        <f t="shared" si="22"/>
        <v>21.089999999999996</v>
      </c>
      <c r="K235" s="23">
        <f t="shared" si="22"/>
        <v>0.16</v>
      </c>
      <c r="L235" s="23">
        <f t="shared" si="22"/>
        <v>5.1999999999999993</v>
      </c>
      <c r="M235" s="23">
        <f t="shared" si="22"/>
        <v>149.63999999999999</v>
      </c>
      <c r="N235" s="23">
        <f t="shared" si="22"/>
        <v>484.71000000000004</v>
      </c>
      <c r="O235" s="23">
        <f t="shared" si="22"/>
        <v>128.64999999999998</v>
      </c>
      <c r="P235" s="23">
        <f t="shared" si="22"/>
        <v>5.39</v>
      </c>
    </row>
    <row r="236" spans="1:16" x14ac:dyDescent="0.25">
      <c r="A236" s="61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</row>
    <row r="237" spans="1:16" x14ac:dyDescent="0.25">
      <c r="A237" s="29"/>
      <c r="B237" s="29"/>
      <c r="C237" s="33" t="s">
        <v>146</v>
      </c>
      <c r="D237" s="30"/>
      <c r="E237" s="33">
        <f>E223+E235</f>
        <v>39.92</v>
      </c>
      <c r="F237" s="33">
        <f t="shared" ref="F237:P237" si="23">F223+F235</f>
        <v>38.090000000000003</v>
      </c>
      <c r="G237" s="33">
        <f t="shared" si="23"/>
        <v>235.39</v>
      </c>
      <c r="H237" s="33">
        <f t="shared" si="23"/>
        <v>1463.18</v>
      </c>
      <c r="I237" s="33">
        <f t="shared" si="23"/>
        <v>2.06</v>
      </c>
      <c r="J237" s="33">
        <f t="shared" si="23"/>
        <v>21.599999999999998</v>
      </c>
      <c r="K237" s="33">
        <f t="shared" si="23"/>
        <v>0.19</v>
      </c>
      <c r="L237" s="33">
        <f t="shared" si="23"/>
        <v>7.089999999999999</v>
      </c>
      <c r="M237" s="33">
        <f t="shared" si="23"/>
        <v>373.58</v>
      </c>
      <c r="N237" s="33">
        <f t="shared" si="23"/>
        <v>803.79000000000008</v>
      </c>
      <c r="O237" s="33">
        <f t="shared" si="23"/>
        <v>213.67999999999998</v>
      </c>
      <c r="P237" s="33">
        <f t="shared" si="23"/>
        <v>12.18</v>
      </c>
    </row>
    <row r="241" spans="1:16" x14ac:dyDescent="0.25">
      <c r="P241">
        <v>9</v>
      </c>
    </row>
    <row r="244" spans="1:16" x14ac:dyDescent="0.25">
      <c r="A244" s="3" t="s">
        <v>1</v>
      </c>
      <c r="B244" s="3" t="s">
        <v>2</v>
      </c>
      <c r="C244" s="4" t="s">
        <v>3</v>
      </c>
      <c r="D244" s="4" t="s">
        <v>4</v>
      </c>
      <c r="E244" s="5" t="s">
        <v>5</v>
      </c>
      <c r="F244" s="6"/>
      <c r="G244" s="7"/>
      <c r="H244" s="8" t="s">
        <v>6</v>
      </c>
      <c r="I244" s="24"/>
      <c r="J244" s="6" t="s">
        <v>7</v>
      </c>
      <c r="K244" s="6"/>
      <c r="L244" s="7"/>
      <c r="M244" s="10" t="s">
        <v>8</v>
      </c>
      <c r="N244" s="6"/>
      <c r="O244" s="6"/>
      <c r="P244" s="7"/>
    </row>
    <row r="245" spans="1:16" x14ac:dyDescent="0.25">
      <c r="A245" s="11" t="s">
        <v>9</v>
      </c>
      <c r="B245" s="11" t="s">
        <v>10</v>
      </c>
      <c r="C245" s="11"/>
      <c r="D245" s="12" t="s">
        <v>11</v>
      </c>
      <c r="E245" s="13" t="s">
        <v>12</v>
      </c>
      <c r="F245" s="13" t="s">
        <v>13</v>
      </c>
      <c r="G245" s="13" t="s">
        <v>14</v>
      </c>
      <c r="H245" s="12" t="s">
        <v>15</v>
      </c>
      <c r="I245" s="13" t="s">
        <v>16</v>
      </c>
      <c r="J245" s="13" t="s">
        <v>17</v>
      </c>
      <c r="K245" s="13" t="s">
        <v>18</v>
      </c>
      <c r="L245" s="13" t="s">
        <v>19</v>
      </c>
      <c r="M245" s="13" t="s">
        <v>20</v>
      </c>
      <c r="N245" s="13" t="s">
        <v>21</v>
      </c>
      <c r="O245" s="13" t="s">
        <v>22</v>
      </c>
      <c r="P245" s="13" t="s">
        <v>23</v>
      </c>
    </row>
    <row r="246" spans="1:16" x14ac:dyDescent="0.25">
      <c r="A246" s="13">
        <v>1</v>
      </c>
      <c r="B246" s="13">
        <v>2</v>
      </c>
      <c r="C246" s="13">
        <v>3</v>
      </c>
      <c r="D246" s="13">
        <v>4</v>
      </c>
      <c r="E246" s="13">
        <v>5</v>
      </c>
      <c r="F246" s="13">
        <v>6</v>
      </c>
      <c r="G246" s="13">
        <v>7</v>
      </c>
      <c r="H246" s="13">
        <v>8</v>
      </c>
      <c r="I246" s="13">
        <v>9</v>
      </c>
      <c r="J246" s="13">
        <v>10</v>
      </c>
      <c r="K246" s="13">
        <v>11</v>
      </c>
      <c r="L246" s="13">
        <v>12</v>
      </c>
      <c r="M246" s="13">
        <v>13</v>
      </c>
      <c r="N246" s="13">
        <v>14</v>
      </c>
      <c r="O246" s="13">
        <v>15</v>
      </c>
      <c r="P246" s="13">
        <v>16</v>
      </c>
    </row>
    <row r="248" spans="1:16" x14ac:dyDescent="0.25">
      <c r="C248" s="14" t="s">
        <v>88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4" t="s">
        <v>26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5" t="s">
        <v>27</v>
      </c>
      <c r="B252" s="25" t="s">
        <v>97</v>
      </c>
      <c r="C252" s="16" t="s">
        <v>98</v>
      </c>
      <c r="D252" s="19" t="s">
        <v>143</v>
      </c>
      <c r="E252" s="20">
        <v>6.37</v>
      </c>
      <c r="F252" s="20">
        <v>8.23</v>
      </c>
      <c r="G252" s="20">
        <v>40.56</v>
      </c>
      <c r="H252" s="20">
        <v>261.38</v>
      </c>
      <c r="I252" s="20">
        <v>0.04</v>
      </c>
      <c r="J252" s="20">
        <v>1.51</v>
      </c>
      <c r="K252" s="20">
        <v>0.02</v>
      </c>
      <c r="L252" s="20">
        <v>0.21</v>
      </c>
      <c r="M252" s="20">
        <v>39.39</v>
      </c>
      <c r="N252" s="20">
        <v>117.76</v>
      </c>
      <c r="O252" s="20">
        <v>20.399999999999999</v>
      </c>
      <c r="P252" s="20">
        <v>0.51</v>
      </c>
    </row>
    <row r="253" spans="1:16" x14ac:dyDescent="0.25">
      <c r="A253" s="15" t="s">
        <v>31</v>
      </c>
      <c r="B253" s="20" t="s">
        <v>76</v>
      </c>
      <c r="C253" s="27" t="s">
        <v>99</v>
      </c>
      <c r="D253" s="19">
        <v>25</v>
      </c>
      <c r="E253" s="20">
        <v>5.8</v>
      </c>
      <c r="F253" s="20">
        <v>7.38</v>
      </c>
      <c r="G253" s="20">
        <v>0</v>
      </c>
      <c r="H253" s="20">
        <v>91</v>
      </c>
      <c r="I253" s="20">
        <v>0.01</v>
      </c>
      <c r="J253" s="20">
        <v>0.4</v>
      </c>
      <c r="K253" s="20">
        <v>7.0000000000000007E-2</v>
      </c>
      <c r="L253" s="20">
        <v>0.1</v>
      </c>
      <c r="M253" s="20">
        <v>250</v>
      </c>
      <c r="N253" s="20">
        <v>135</v>
      </c>
      <c r="O253" s="20">
        <v>12.5</v>
      </c>
      <c r="P253" s="20">
        <v>0.28000000000000003</v>
      </c>
    </row>
    <row r="254" spans="1:16" x14ac:dyDescent="0.25">
      <c r="A254" s="15" t="s">
        <v>34</v>
      </c>
      <c r="B254" s="15" t="s">
        <v>106</v>
      </c>
      <c r="C254" s="16" t="s">
        <v>118</v>
      </c>
      <c r="D254" s="18">
        <v>200</v>
      </c>
      <c r="E254" s="15">
        <v>1.36</v>
      </c>
      <c r="F254" s="15">
        <v>0</v>
      </c>
      <c r="G254" s="15">
        <v>29.02</v>
      </c>
      <c r="H254" s="15">
        <v>116.19</v>
      </c>
      <c r="I254" s="15">
        <v>0</v>
      </c>
      <c r="J254" s="15">
        <v>0</v>
      </c>
      <c r="K254" s="15">
        <v>0</v>
      </c>
      <c r="L254" s="15">
        <v>0</v>
      </c>
      <c r="M254" s="15">
        <v>0.68</v>
      </c>
      <c r="N254" s="15">
        <v>0</v>
      </c>
      <c r="O254" s="15">
        <v>0</v>
      </c>
      <c r="P254" s="15">
        <v>0.1</v>
      </c>
    </row>
    <row r="255" spans="1:16" x14ac:dyDescent="0.25">
      <c r="A255" s="15" t="s">
        <v>37</v>
      </c>
      <c r="B255" s="16"/>
      <c r="C255" s="16" t="s">
        <v>38</v>
      </c>
      <c r="D255" s="18">
        <v>50</v>
      </c>
      <c r="E255" s="15">
        <v>3.94</v>
      </c>
      <c r="F255" s="15">
        <v>0.4</v>
      </c>
      <c r="G255" s="15">
        <v>26.6</v>
      </c>
      <c r="H255" s="15">
        <v>129.4</v>
      </c>
      <c r="I255" s="15">
        <v>0.06</v>
      </c>
      <c r="J255" s="15">
        <v>0</v>
      </c>
      <c r="K255" s="15">
        <v>0</v>
      </c>
      <c r="L255" s="15">
        <v>0</v>
      </c>
      <c r="M255" s="15">
        <v>10</v>
      </c>
      <c r="N255" s="15">
        <v>32</v>
      </c>
      <c r="O255" s="15">
        <v>7</v>
      </c>
      <c r="P255" s="15">
        <v>0.6</v>
      </c>
    </row>
    <row r="256" spans="1:16" x14ac:dyDescent="0.25">
      <c r="A256" s="15" t="s">
        <v>39</v>
      </c>
      <c r="B256" s="15"/>
      <c r="C256" s="16" t="s">
        <v>54</v>
      </c>
      <c r="D256" s="19">
        <v>25</v>
      </c>
      <c r="E256" s="20">
        <v>1.87</v>
      </c>
      <c r="F256" s="20">
        <v>0.27</v>
      </c>
      <c r="G256" s="20">
        <v>12.12</v>
      </c>
      <c r="H256" s="20">
        <v>59.5</v>
      </c>
      <c r="I256" s="20">
        <v>0.38</v>
      </c>
      <c r="J256" s="20">
        <v>0</v>
      </c>
      <c r="K256" s="20">
        <v>0</v>
      </c>
      <c r="L256" s="20">
        <v>0</v>
      </c>
      <c r="M256" s="20">
        <v>9.57</v>
      </c>
      <c r="N256" s="20">
        <v>44.2</v>
      </c>
      <c r="O256" s="20">
        <v>13.45</v>
      </c>
      <c r="P256" s="20">
        <v>0.75</v>
      </c>
    </row>
    <row r="257" spans="1:16" x14ac:dyDescent="0.25">
      <c r="A257" s="15"/>
      <c r="B257" s="15"/>
      <c r="C257" s="40" t="s">
        <v>119</v>
      </c>
      <c r="D257" s="23">
        <v>555</v>
      </c>
      <c r="E257" s="23">
        <f>SUM(E252:E256)</f>
        <v>19.34</v>
      </c>
      <c r="F257" s="23">
        <f t="shared" ref="F257:P257" si="24">SUM(F252:F256)</f>
        <v>16.279999999999998</v>
      </c>
      <c r="G257" s="23">
        <f t="shared" si="24"/>
        <v>108.30000000000001</v>
      </c>
      <c r="H257" s="23">
        <f t="shared" si="24"/>
        <v>657.47</v>
      </c>
      <c r="I257" s="23">
        <f t="shared" si="24"/>
        <v>0.49</v>
      </c>
      <c r="J257" s="23">
        <f t="shared" si="24"/>
        <v>1.9100000000000001</v>
      </c>
      <c r="K257" s="23">
        <f t="shared" si="24"/>
        <v>9.0000000000000011E-2</v>
      </c>
      <c r="L257" s="23">
        <f t="shared" si="24"/>
        <v>0.31</v>
      </c>
      <c r="M257" s="23">
        <f t="shared" si="24"/>
        <v>309.64</v>
      </c>
      <c r="N257" s="23">
        <f t="shared" si="24"/>
        <v>328.96</v>
      </c>
      <c r="O257" s="23">
        <f t="shared" si="24"/>
        <v>53.349999999999994</v>
      </c>
      <c r="P257" s="23">
        <f t="shared" si="24"/>
        <v>2.2400000000000002</v>
      </c>
    </row>
    <row r="258" spans="1:16" x14ac:dyDescent="0.25">
      <c r="A258" s="1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37" t="s">
        <v>148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5" t="s">
        <v>27</v>
      </c>
      <c r="B260" s="25" t="s">
        <v>120</v>
      </c>
      <c r="C260" s="16" t="s">
        <v>121</v>
      </c>
      <c r="D260" s="19">
        <v>60</v>
      </c>
      <c r="E260" s="20">
        <v>0.86</v>
      </c>
      <c r="F260" s="20">
        <v>3.05</v>
      </c>
      <c r="G260" s="20">
        <v>5.7</v>
      </c>
      <c r="H260" s="20">
        <v>45.21</v>
      </c>
      <c r="I260" s="20">
        <v>0.01</v>
      </c>
      <c r="J260" s="20">
        <v>1.42</v>
      </c>
      <c r="K260" s="20">
        <v>0</v>
      </c>
      <c r="L260" s="20">
        <v>3.02</v>
      </c>
      <c r="M260" s="20">
        <v>17.5</v>
      </c>
      <c r="N260" s="20">
        <v>19.12</v>
      </c>
      <c r="O260" s="20">
        <v>18.38</v>
      </c>
      <c r="P260" s="20">
        <v>0.68</v>
      </c>
    </row>
    <row r="261" spans="1:16" x14ac:dyDescent="0.25">
      <c r="A261" s="15"/>
      <c r="B261" s="20"/>
      <c r="C261" s="27" t="s">
        <v>122</v>
      </c>
      <c r="D261" s="19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x14ac:dyDescent="0.25">
      <c r="A262" s="15" t="s">
        <v>31</v>
      </c>
      <c r="B262" s="15" t="s">
        <v>123</v>
      </c>
      <c r="C262" s="16" t="s">
        <v>124</v>
      </c>
      <c r="D262" s="18" t="s">
        <v>149</v>
      </c>
      <c r="E262" s="15">
        <v>2.89</v>
      </c>
      <c r="F262" s="15">
        <v>5</v>
      </c>
      <c r="G262" s="15">
        <v>13.03</v>
      </c>
      <c r="H262" s="15">
        <v>108.65</v>
      </c>
      <c r="I262" s="15">
        <v>0.05</v>
      </c>
      <c r="J262" s="15">
        <v>4.13</v>
      </c>
      <c r="K262" s="15">
        <v>0.01</v>
      </c>
      <c r="L262" s="15">
        <v>0.31</v>
      </c>
      <c r="M262" s="15">
        <v>64.67</v>
      </c>
      <c r="N262" s="15">
        <v>64.25</v>
      </c>
      <c r="O262" s="15">
        <v>21.58</v>
      </c>
      <c r="P262" s="15">
        <v>0.65</v>
      </c>
    </row>
    <row r="263" spans="1:16" x14ac:dyDescent="0.25">
      <c r="A263" s="15" t="s">
        <v>34</v>
      </c>
      <c r="B263" s="15" t="s">
        <v>57</v>
      </c>
      <c r="C263" s="16" t="s">
        <v>58</v>
      </c>
      <c r="D263" s="18">
        <v>120</v>
      </c>
      <c r="E263" s="20">
        <v>12.82</v>
      </c>
      <c r="F263" s="20">
        <v>14.06</v>
      </c>
      <c r="G263" s="20">
        <v>6.89</v>
      </c>
      <c r="H263" s="20">
        <v>212.1</v>
      </c>
      <c r="I263" s="20">
        <v>7.0000000000000007E-2</v>
      </c>
      <c r="J263" s="20">
        <v>0.16</v>
      </c>
      <c r="K263" s="20">
        <v>0</v>
      </c>
      <c r="L263" s="20">
        <v>0.78</v>
      </c>
      <c r="M263" s="20">
        <v>33.04</v>
      </c>
      <c r="N263" s="20">
        <v>134.47</v>
      </c>
      <c r="O263" s="20">
        <v>25.55</v>
      </c>
      <c r="P263" s="20">
        <v>1.1200000000000001</v>
      </c>
    </row>
    <row r="264" spans="1:16" x14ac:dyDescent="0.25">
      <c r="A264" s="15" t="s">
        <v>37</v>
      </c>
      <c r="B264" s="15" t="s">
        <v>48</v>
      </c>
      <c r="C264" s="16" t="s">
        <v>95</v>
      </c>
      <c r="D264" s="18">
        <v>180</v>
      </c>
      <c r="E264" s="15">
        <v>6.62</v>
      </c>
      <c r="F264" s="15">
        <v>6.35</v>
      </c>
      <c r="G264" s="15">
        <v>42.39</v>
      </c>
      <c r="H264" s="15">
        <v>253.31</v>
      </c>
      <c r="I264" s="15">
        <v>0.09</v>
      </c>
      <c r="J264" s="15">
        <v>0.05</v>
      </c>
      <c r="K264" s="15">
        <v>0</v>
      </c>
      <c r="L264" s="15">
        <v>1.19</v>
      </c>
      <c r="M264" s="15">
        <v>13.66</v>
      </c>
      <c r="N264" s="15">
        <v>56.57</v>
      </c>
      <c r="O264" s="15">
        <v>20.83</v>
      </c>
      <c r="P264" s="15">
        <v>1.1000000000000001</v>
      </c>
    </row>
    <row r="265" spans="1:16" x14ac:dyDescent="0.25">
      <c r="A265" s="15" t="s">
        <v>39</v>
      </c>
      <c r="B265" s="15" t="s">
        <v>61</v>
      </c>
      <c r="C265" s="16" t="s">
        <v>158</v>
      </c>
      <c r="D265" s="18">
        <v>200</v>
      </c>
      <c r="E265" s="15">
        <v>0.16</v>
      </c>
      <c r="F265" s="15">
        <v>0</v>
      </c>
      <c r="G265" s="15">
        <v>14.99</v>
      </c>
      <c r="H265" s="15">
        <v>60.64</v>
      </c>
      <c r="I265" s="15">
        <v>0.03</v>
      </c>
      <c r="J265" s="15">
        <v>3.6</v>
      </c>
      <c r="K265" s="15">
        <v>0.14000000000000001</v>
      </c>
      <c r="L265" s="15">
        <v>0.2</v>
      </c>
      <c r="M265" s="15">
        <v>21.5</v>
      </c>
      <c r="N265" s="15">
        <v>22.46</v>
      </c>
      <c r="O265" s="15">
        <v>12.6</v>
      </c>
      <c r="P265" s="15">
        <v>0.65</v>
      </c>
    </row>
    <row r="266" spans="1:16" x14ac:dyDescent="0.25">
      <c r="A266" s="15" t="s">
        <v>52</v>
      </c>
      <c r="B266" s="15"/>
      <c r="C266" s="16" t="s">
        <v>38</v>
      </c>
      <c r="D266" s="19">
        <v>25</v>
      </c>
      <c r="E266" s="20">
        <v>1.97</v>
      </c>
      <c r="F266" s="20">
        <v>0.2</v>
      </c>
      <c r="G266" s="20">
        <v>13.3</v>
      </c>
      <c r="H266" s="20">
        <v>64.7</v>
      </c>
      <c r="I266" s="20">
        <v>0.03</v>
      </c>
      <c r="J266" s="20">
        <v>0</v>
      </c>
      <c r="K266" s="20">
        <v>0</v>
      </c>
      <c r="L266" s="20">
        <v>0</v>
      </c>
      <c r="M266" s="20">
        <v>5</v>
      </c>
      <c r="N266" s="20">
        <v>16</v>
      </c>
      <c r="O266" s="20">
        <v>3.5</v>
      </c>
      <c r="P266" s="20">
        <v>0.3</v>
      </c>
    </row>
    <row r="267" spans="1:16" x14ac:dyDescent="0.25">
      <c r="A267" s="15" t="s">
        <v>53</v>
      </c>
      <c r="B267" s="15"/>
      <c r="C267" s="16" t="s">
        <v>54</v>
      </c>
      <c r="D267" s="19">
        <v>25</v>
      </c>
      <c r="E267" s="20">
        <v>1.87</v>
      </c>
      <c r="F267" s="20">
        <v>0.27</v>
      </c>
      <c r="G267" s="20">
        <v>12.12</v>
      </c>
      <c r="H267" s="20">
        <v>59.5</v>
      </c>
      <c r="I267" s="20">
        <v>0.38</v>
      </c>
      <c r="J267" s="20">
        <v>0</v>
      </c>
      <c r="K267" s="20">
        <v>0</v>
      </c>
      <c r="L267" s="20">
        <v>0</v>
      </c>
      <c r="M267" s="20">
        <v>9.57</v>
      </c>
      <c r="N267" s="20">
        <v>44.2</v>
      </c>
      <c r="O267" s="20">
        <v>13.45</v>
      </c>
      <c r="P267" s="20">
        <v>0.75</v>
      </c>
    </row>
    <row r="268" spans="1:16" x14ac:dyDescent="0.25">
      <c r="A268" s="15"/>
      <c r="B268" s="15"/>
      <c r="C268" s="40" t="s">
        <v>126</v>
      </c>
      <c r="D268" s="23">
        <v>875</v>
      </c>
      <c r="E268" s="23">
        <f>SUM(E260:E267)</f>
        <v>27.19</v>
      </c>
      <c r="F268" s="23">
        <f t="shared" ref="F268:P268" si="25">SUM(F260:F267)</f>
        <v>28.93</v>
      </c>
      <c r="G268" s="23">
        <f t="shared" si="25"/>
        <v>108.42</v>
      </c>
      <c r="H268" s="23">
        <f t="shared" si="25"/>
        <v>804.11</v>
      </c>
      <c r="I268" s="23">
        <f t="shared" si="25"/>
        <v>0.66</v>
      </c>
      <c r="J268" s="23">
        <f t="shared" si="25"/>
        <v>9.36</v>
      </c>
      <c r="K268" s="23">
        <f t="shared" si="25"/>
        <v>0.15000000000000002</v>
      </c>
      <c r="L268" s="23">
        <f t="shared" si="25"/>
        <v>5.5000000000000009</v>
      </c>
      <c r="M268" s="23">
        <f t="shared" si="25"/>
        <v>164.94</v>
      </c>
      <c r="N268" s="23">
        <f t="shared" si="25"/>
        <v>357.07</v>
      </c>
      <c r="O268" s="23">
        <f t="shared" si="25"/>
        <v>115.88999999999999</v>
      </c>
      <c r="P268" s="23">
        <f t="shared" si="25"/>
        <v>5.25</v>
      </c>
    </row>
    <row r="270" spans="1:16" x14ac:dyDescent="0.25">
      <c r="A270" s="34"/>
      <c r="B270" s="34"/>
      <c r="C270" s="65" t="s">
        <v>145</v>
      </c>
      <c r="D270" s="34"/>
      <c r="E270" s="65">
        <f>E257+E268</f>
        <v>46.53</v>
      </c>
      <c r="F270" s="65">
        <f t="shared" ref="F270:P270" si="26">F257+F268</f>
        <v>45.209999999999994</v>
      </c>
      <c r="G270" s="65">
        <f t="shared" si="26"/>
        <v>216.72000000000003</v>
      </c>
      <c r="H270" s="65">
        <f t="shared" si="26"/>
        <v>1461.58</v>
      </c>
      <c r="I270" s="65">
        <f t="shared" si="26"/>
        <v>1.1499999999999999</v>
      </c>
      <c r="J270" s="65">
        <f t="shared" si="26"/>
        <v>11.27</v>
      </c>
      <c r="K270" s="65">
        <f t="shared" si="26"/>
        <v>0.24000000000000005</v>
      </c>
      <c r="L270" s="65">
        <f t="shared" si="26"/>
        <v>5.8100000000000005</v>
      </c>
      <c r="M270" s="65">
        <f t="shared" si="26"/>
        <v>474.58</v>
      </c>
      <c r="N270" s="65">
        <f t="shared" si="26"/>
        <v>686.03</v>
      </c>
      <c r="O270" s="65">
        <f t="shared" si="26"/>
        <v>169.23999999999998</v>
      </c>
      <c r="P270" s="65">
        <f t="shared" si="26"/>
        <v>7.49</v>
      </c>
    </row>
    <row r="271" spans="1:16" x14ac:dyDescent="0.25">
      <c r="P271">
        <v>10</v>
      </c>
    </row>
    <row r="273" spans="1:16" x14ac:dyDescent="0.25">
      <c r="A273" s="3" t="s">
        <v>1</v>
      </c>
      <c r="B273" s="41" t="s">
        <v>2</v>
      </c>
      <c r="C273" s="42" t="s">
        <v>3</v>
      </c>
      <c r="D273" s="4" t="s">
        <v>4</v>
      </c>
      <c r="E273" s="5" t="s">
        <v>5</v>
      </c>
      <c r="F273" s="6"/>
      <c r="G273" s="7"/>
      <c r="H273" s="8" t="s">
        <v>6</v>
      </c>
      <c r="I273" s="24"/>
      <c r="J273" s="6" t="s">
        <v>7</v>
      </c>
      <c r="K273" s="6"/>
      <c r="L273" s="7"/>
      <c r="M273" s="10" t="s">
        <v>8</v>
      </c>
      <c r="N273" s="6"/>
      <c r="O273" s="6"/>
      <c r="P273" s="7"/>
    </row>
    <row r="274" spans="1:16" x14ac:dyDescent="0.25">
      <c r="A274" s="11" t="s">
        <v>9</v>
      </c>
      <c r="B274" s="43" t="s">
        <v>10</v>
      </c>
      <c r="C274" s="43"/>
      <c r="D274" s="12" t="s">
        <v>11</v>
      </c>
      <c r="E274" s="13" t="s">
        <v>12</v>
      </c>
      <c r="F274" s="13" t="s">
        <v>13</v>
      </c>
      <c r="G274" s="13" t="s">
        <v>14</v>
      </c>
      <c r="H274" s="12" t="s">
        <v>15</v>
      </c>
      <c r="I274" s="13" t="s">
        <v>16</v>
      </c>
      <c r="J274" s="13" t="s">
        <v>17</v>
      </c>
      <c r="K274" s="13" t="s">
        <v>18</v>
      </c>
      <c r="L274" s="13" t="s">
        <v>19</v>
      </c>
      <c r="M274" s="13" t="s">
        <v>20</v>
      </c>
      <c r="N274" s="13" t="s">
        <v>21</v>
      </c>
      <c r="O274" s="13" t="s">
        <v>22</v>
      </c>
      <c r="P274" s="13" t="s">
        <v>23</v>
      </c>
    </row>
    <row r="275" spans="1:16" x14ac:dyDescent="0.25">
      <c r="A275" s="13">
        <v>1</v>
      </c>
      <c r="B275" s="13">
        <v>2</v>
      </c>
      <c r="C275" s="13">
        <v>3</v>
      </c>
      <c r="D275" s="13">
        <v>4</v>
      </c>
      <c r="E275" s="13">
        <v>5</v>
      </c>
      <c r="F275" s="13">
        <v>6</v>
      </c>
      <c r="G275" s="13">
        <v>7</v>
      </c>
      <c r="H275" s="13">
        <v>8</v>
      </c>
      <c r="I275" s="13">
        <v>9</v>
      </c>
      <c r="J275" s="13">
        <v>10</v>
      </c>
      <c r="K275" s="13">
        <v>11</v>
      </c>
      <c r="L275" s="13">
        <v>12</v>
      </c>
      <c r="M275" s="13">
        <v>13</v>
      </c>
      <c r="N275" s="13">
        <v>14</v>
      </c>
      <c r="O275" s="13">
        <v>15</v>
      </c>
      <c r="P275" s="13">
        <v>16</v>
      </c>
    </row>
    <row r="276" spans="1:16" x14ac:dyDescent="0.25">
      <c r="C276" s="14" t="s">
        <v>96</v>
      </c>
    </row>
    <row r="277" spans="1:16" x14ac:dyDescent="0.2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B278" s="14" t="s">
        <v>26</v>
      </c>
      <c r="C278" s="1"/>
    </row>
    <row r="279" spans="1:16" x14ac:dyDescent="0.25">
      <c r="A279" s="4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36" t="s">
        <v>27</v>
      </c>
      <c r="B280" s="45" t="s">
        <v>127</v>
      </c>
      <c r="C280" s="16" t="s">
        <v>128</v>
      </c>
      <c r="D280" s="19" t="s">
        <v>143</v>
      </c>
      <c r="E280" s="20">
        <v>8.99</v>
      </c>
      <c r="F280" s="20">
        <v>8.3000000000000007</v>
      </c>
      <c r="G280" s="20">
        <v>49.18</v>
      </c>
      <c r="H280" s="20">
        <v>307.08</v>
      </c>
      <c r="I280" s="20">
        <v>0.1</v>
      </c>
      <c r="J280" s="20">
        <v>0.35</v>
      </c>
      <c r="K280" s="20">
        <v>0.01</v>
      </c>
      <c r="L280" s="20">
        <v>0.9</v>
      </c>
      <c r="M280" s="20">
        <v>145.6</v>
      </c>
      <c r="N280" s="20">
        <v>238.31</v>
      </c>
      <c r="O280" s="20">
        <v>53.33</v>
      </c>
      <c r="P280" s="20">
        <v>0.98</v>
      </c>
    </row>
    <row r="281" spans="1:16" x14ac:dyDescent="0.25">
      <c r="A281" s="15" t="s">
        <v>31</v>
      </c>
      <c r="B281" s="15" t="s">
        <v>32</v>
      </c>
      <c r="C281" s="16" t="s">
        <v>33</v>
      </c>
      <c r="D281" s="17">
        <v>15</v>
      </c>
      <c r="E281" s="15">
        <v>0.15</v>
      </c>
      <c r="F281" s="15">
        <v>10.8</v>
      </c>
      <c r="G281" s="15">
        <v>0.15</v>
      </c>
      <c r="H281" s="15">
        <v>99</v>
      </c>
      <c r="I281" s="15">
        <v>0</v>
      </c>
      <c r="J281" s="15">
        <v>0.42</v>
      </c>
      <c r="K281" s="15">
        <v>0</v>
      </c>
      <c r="L281" s="15">
        <v>0.15</v>
      </c>
      <c r="M281" s="15">
        <v>3.3</v>
      </c>
      <c r="N281" s="15">
        <v>2.85</v>
      </c>
      <c r="O281" s="15">
        <v>0.45</v>
      </c>
      <c r="P281" s="15">
        <v>0.03</v>
      </c>
    </row>
    <row r="282" spans="1:16" x14ac:dyDescent="0.25">
      <c r="A282" s="15" t="s">
        <v>34</v>
      </c>
      <c r="B282" s="15" t="s">
        <v>71</v>
      </c>
      <c r="C282" s="16" t="s">
        <v>72</v>
      </c>
      <c r="D282" s="18" t="s">
        <v>30</v>
      </c>
      <c r="E282" s="20">
        <v>7.0000000000000007E-2</v>
      </c>
      <c r="F282" s="20">
        <v>0.01</v>
      </c>
      <c r="G282" s="20">
        <v>15.31</v>
      </c>
      <c r="H282" s="20">
        <v>61.62</v>
      </c>
      <c r="I282" s="20">
        <v>0</v>
      </c>
      <c r="J282" s="20">
        <v>2.9</v>
      </c>
      <c r="K282" s="20">
        <v>0</v>
      </c>
      <c r="L282" s="20">
        <v>0.01</v>
      </c>
      <c r="M282" s="20">
        <v>8.0500000000000007</v>
      </c>
      <c r="N282" s="20">
        <v>9.7899999999999991</v>
      </c>
      <c r="O282" s="20">
        <v>5.24</v>
      </c>
      <c r="P282" s="20">
        <v>0.9</v>
      </c>
    </row>
    <row r="283" spans="1:16" x14ac:dyDescent="0.25">
      <c r="A283" s="15" t="s">
        <v>37</v>
      </c>
      <c r="B283" s="15"/>
      <c r="C283" s="16" t="s">
        <v>38</v>
      </c>
      <c r="D283" s="18">
        <v>50</v>
      </c>
      <c r="E283" s="15">
        <v>3.94</v>
      </c>
      <c r="F283" s="15">
        <v>0.4</v>
      </c>
      <c r="G283" s="15">
        <v>26.6</v>
      </c>
      <c r="H283" s="15">
        <v>129.4</v>
      </c>
      <c r="I283" s="15">
        <v>0.06</v>
      </c>
      <c r="J283" s="15">
        <v>0</v>
      </c>
      <c r="K283" s="15">
        <v>0</v>
      </c>
      <c r="L283" s="15">
        <v>0</v>
      </c>
      <c r="M283" s="15">
        <v>10</v>
      </c>
      <c r="N283" s="15">
        <v>32</v>
      </c>
      <c r="O283" s="15">
        <v>7</v>
      </c>
      <c r="P283" s="15">
        <v>0.6</v>
      </c>
    </row>
    <row r="284" spans="1:16" x14ac:dyDescent="0.25">
      <c r="A284" s="15" t="s">
        <v>39</v>
      </c>
      <c r="B284" s="15"/>
      <c r="C284" s="16" t="s">
        <v>54</v>
      </c>
      <c r="D284" s="19">
        <v>25</v>
      </c>
      <c r="E284" s="20">
        <v>1.87</v>
      </c>
      <c r="F284" s="20">
        <v>0.27</v>
      </c>
      <c r="G284" s="20">
        <v>12.12</v>
      </c>
      <c r="H284" s="20">
        <v>59.5</v>
      </c>
      <c r="I284" s="20">
        <v>0.38</v>
      </c>
      <c r="J284" s="20">
        <v>0</v>
      </c>
      <c r="K284" s="20">
        <v>0</v>
      </c>
      <c r="L284" s="20">
        <v>0</v>
      </c>
      <c r="M284" s="20">
        <v>9.57</v>
      </c>
      <c r="N284" s="20">
        <v>44.2</v>
      </c>
      <c r="O284" s="20">
        <v>13.45</v>
      </c>
      <c r="P284" s="20">
        <v>0.75</v>
      </c>
    </row>
    <row r="285" spans="1:16" x14ac:dyDescent="0.25">
      <c r="A285" s="15"/>
      <c r="B285" s="15"/>
      <c r="C285" s="21" t="s">
        <v>40</v>
      </c>
      <c r="D285" s="23">
        <v>550</v>
      </c>
      <c r="E285" s="23">
        <f>SUM(E280:E284)</f>
        <v>15.02</v>
      </c>
      <c r="F285" s="23">
        <f t="shared" ref="F285:P285" si="27">SUM(F280:F284)</f>
        <v>19.78</v>
      </c>
      <c r="G285" s="23">
        <f t="shared" si="27"/>
        <v>103.36000000000001</v>
      </c>
      <c r="H285" s="23">
        <f t="shared" si="27"/>
        <v>656.6</v>
      </c>
      <c r="I285" s="23">
        <f t="shared" si="27"/>
        <v>0.54</v>
      </c>
      <c r="J285" s="23">
        <f t="shared" si="27"/>
        <v>3.67</v>
      </c>
      <c r="K285" s="23">
        <f t="shared" si="27"/>
        <v>0.01</v>
      </c>
      <c r="L285" s="23">
        <f t="shared" si="27"/>
        <v>1.06</v>
      </c>
      <c r="M285" s="23">
        <f t="shared" si="27"/>
        <v>176.52</v>
      </c>
      <c r="N285" s="23">
        <f t="shared" si="27"/>
        <v>327.14999999999998</v>
      </c>
      <c r="O285" s="23">
        <f t="shared" si="27"/>
        <v>79.470000000000013</v>
      </c>
      <c r="P285" s="23">
        <f t="shared" si="27"/>
        <v>3.2600000000000002</v>
      </c>
    </row>
    <row r="286" spans="1:16" x14ac:dyDescent="0.25">
      <c r="A286" s="26"/>
      <c r="B286" s="32" t="s">
        <v>148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36" t="s">
        <v>27</v>
      </c>
      <c r="B287" s="15" t="s">
        <v>42</v>
      </c>
      <c r="C287" s="16" t="s">
        <v>43</v>
      </c>
      <c r="D287" s="17">
        <v>60</v>
      </c>
      <c r="E287" s="15">
        <v>0.48</v>
      </c>
      <c r="F287" s="15">
        <v>0.06</v>
      </c>
      <c r="G287" s="15">
        <v>1.38</v>
      </c>
      <c r="H287" s="15">
        <v>7.8</v>
      </c>
      <c r="I287" s="15">
        <v>0.01</v>
      </c>
      <c r="J287" s="15">
        <v>3</v>
      </c>
      <c r="K287" s="15">
        <v>0</v>
      </c>
      <c r="L287" s="15">
        <v>0.06</v>
      </c>
      <c r="M287" s="15">
        <v>15</v>
      </c>
      <c r="N287" s="15">
        <v>12</v>
      </c>
      <c r="O287" s="15">
        <v>6</v>
      </c>
      <c r="P287" s="15">
        <v>0.72</v>
      </c>
    </row>
    <row r="288" spans="1:16" x14ac:dyDescent="0.25">
      <c r="A288" s="15" t="s">
        <v>31</v>
      </c>
      <c r="B288" s="15" t="s">
        <v>110</v>
      </c>
      <c r="C288" s="16" t="s">
        <v>111</v>
      </c>
      <c r="D288" s="18" t="s">
        <v>143</v>
      </c>
      <c r="E288" s="15">
        <v>2.09</v>
      </c>
      <c r="F288" s="15">
        <v>6.33</v>
      </c>
      <c r="G288" s="15">
        <v>10.64</v>
      </c>
      <c r="H288" s="15">
        <v>107.83</v>
      </c>
      <c r="I288" s="15">
        <v>0.05</v>
      </c>
      <c r="J288" s="15">
        <v>14.36</v>
      </c>
      <c r="K288" s="15">
        <v>0.15</v>
      </c>
      <c r="L288" s="15">
        <v>0.22</v>
      </c>
      <c r="M288" s="15">
        <v>76.87</v>
      </c>
      <c r="N288" s="15">
        <v>60.89</v>
      </c>
      <c r="O288" s="15">
        <v>35.799999999999997</v>
      </c>
      <c r="P288" s="15">
        <v>1.1200000000000001</v>
      </c>
    </row>
    <row r="289" spans="1:17" x14ac:dyDescent="0.25">
      <c r="A289" s="15" t="s">
        <v>34</v>
      </c>
      <c r="B289" s="20" t="s">
        <v>129</v>
      </c>
      <c r="C289" s="27" t="s">
        <v>130</v>
      </c>
      <c r="D289" s="19">
        <v>220</v>
      </c>
      <c r="E289" s="20">
        <v>22.54</v>
      </c>
      <c r="F289" s="20">
        <v>17.329999999999998</v>
      </c>
      <c r="G289" s="20">
        <v>22.13</v>
      </c>
      <c r="H289" s="20">
        <v>334.08</v>
      </c>
      <c r="I289" s="20">
        <v>0.2</v>
      </c>
      <c r="J289" s="20">
        <v>23.5</v>
      </c>
      <c r="K289" s="20">
        <v>0.01</v>
      </c>
      <c r="L289" s="20">
        <v>0.66</v>
      </c>
      <c r="M289" s="20">
        <v>26.48</v>
      </c>
      <c r="N289" s="20">
        <v>291.98</v>
      </c>
      <c r="O289" s="20">
        <v>57.85</v>
      </c>
      <c r="P289" s="20">
        <v>3.36</v>
      </c>
    </row>
    <row r="290" spans="1:17" x14ac:dyDescent="0.25">
      <c r="A290" s="15" t="s">
        <v>37</v>
      </c>
      <c r="B290" s="15" t="s">
        <v>86</v>
      </c>
      <c r="C290" s="16" t="s">
        <v>87</v>
      </c>
      <c r="D290" s="19">
        <v>200</v>
      </c>
      <c r="E290" s="20">
        <v>0.56000000000000005</v>
      </c>
      <c r="F290" s="20">
        <v>0</v>
      </c>
      <c r="G290" s="20">
        <v>27.89</v>
      </c>
      <c r="H290" s="20">
        <v>113.79</v>
      </c>
      <c r="I290" s="20">
        <v>0.01</v>
      </c>
      <c r="J290" s="20">
        <v>0.15</v>
      </c>
      <c r="K290" s="20">
        <v>0.01</v>
      </c>
      <c r="L290" s="20">
        <v>1.68</v>
      </c>
      <c r="M290" s="20">
        <v>56.45</v>
      </c>
      <c r="N290" s="20">
        <v>18.309999999999999</v>
      </c>
      <c r="O290" s="20">
        <v>6.86</v>
      </c>
      <c r="P290" s="20">
        <v>1.59</v>
      </c>
    </row>
    <row r="291" spans="1:17" x14ac:dyDescent="0.25">
      <c r="A291" s="15" t="s">
        <v>39</v>
      </c>
      <c r="B291" s="15"/>
      <c r="C291" s="16" t="s">
        <v>38</v>
      </c>
      <c r="D291" s="19">
        <v>50</v>
      </c>
      <c r="E291" s="20">
        <v>3.94</v>
      </c>
      <c r="F291" s="20">
        <v>0.4</v>
      </c>
      <c r="G291" s="20">
        <v>26.6</v>
      </c>
      <c r="H291" s="20">
        <v>129.4</v>
      </c>
      <c r="I291" s="20">
        <v>0.06</v>
      </c>
      <c r="J291" s="20">
        <v>0</v>
      </c>
      <c r="K291" s="20">
        <v>0</v>
      </c>
      <c r="L291" s="20">
        <v>0</v>
      </c>
      <c r="M291" s="20">
        <v>10</v>
      </c>
      <c r="N291" s="20">
        <v>32</v>
      </c>
      <c r="O291" s="20">
        <v>7</v>
      </c>
      <c r="P291" s="20">
        <v>0.6</v>
      </c>
    </row>
    <row r="292" spans="1:17" x14ac:dyDescent="0.25">
      <c r="A292" s="15" t="s">
        <v>52</v>
      </c>
      <c r="B292" s="15"/>
      <c r="C292" s="16" t="s">
        <v>54</v>
      </c>
      <c r="D292" s="19">
        <v>25</v>
      </c>
      <c r="E292" s="20">
        <v>1.87</v>
      </c>
      <c r="F292" s="20">
        <v>0.27</v>
      </c>
      <c r="G292" s="20">
        <v>12.12</v>
      </c>
      <c r="H292" s="20">
        <v>59.5</v>
      </c>
      <c r="I292" s="20">
        <v>0.38</v>
      </c>
      <c r="J292" s="20">
        <v>0</v>
      </c>
      <c r="K292" s="20">
        <v>0</v>
      </c>
      <c r="L292" s="20">
        <v>0</v>
      </c>
      <c r="M292" s="20">
        <v>9.57</v>
      </c>
      <c r="N292" s="20">
        <v>44.2</v>
      </c>
      <c r="O292" s="20">
        <v>13.45</v>
      </c>
      <c r="P292" s="20">
        <v>0.75</v>
      </c>
    </row>
    <row r="293" spans="1:17" x14ac:dyDescent="0.25">
      <c r="A293" s="15"/>
      <c r="B293" s="15"/>
      <c r="C293" s="21" t="s">
        <v>55</v>
      </c>
      <c r="D293" s="23">
        <v>810</v>
      </c>
      <c r="E293" s="23">
        <f>SUM(E287:E292)</f>
        <v>31.48</v>
      </c>
      <c r="F293" s="23">
        <f t="shared" ref="F293:P293" si="28">SUM(F287:F292)</f>
        <v>24.389999999999997</v>
      </c>
      <c r="G293" s="23">
        <f t="shared" si="28"/>
        <v>100.76</v>
      </c>
      <c r="H293" s="23">
        <f t="shared" si="28"/>
        <v>752.4</v>
      </c>
      <c r="I293" s="23">
        <f t="shared" si="28"/>
        <v>0.71</v>
      </c>
      <c r="J293" s="23">
        <f t="shared" si="28"/>
        <v>41.01</v>
      </c>
      <c r="K293" s="23">
        <f t="shared" si="28"/>
        <v>0.17</v>
      </c>
      <c r="L293" s="23">
        <f t="shared" si="28"/>
        <v>2.62</v>
      </c>
      <c r="M293" s="23">
        <f t="shared" si="28"/>
        <v>194.37</v>
      </c>
      <c r="N293" s="23">
        <f t="shared" si="28"/>
        <v>459.38</v>
      </c>
      <c r="O293" s="23">
        <f t="shared" si="28"/>
        <v>126.96000000000001</v>
      </c>
      <c r="P293" s="23">
        <f t="shared" si="28"/>
        <v>8.14</v>
      </c>
    </row>
    <row r="294" spans="1:17" x14ac:dyDescent="0.2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7" x14ac:dyDescent="0.25">
      <c r="A295" s="13"/>
      <c r="B295" s="29"/>
      <c r="C295" s="33" t="s">
        <v>146</v>
      </c>
      <c r="D295" s="30"/>
      <c r="E295" s="22">
        <f>E285+E293</f>
        <v>46.5</v>
      </c>
      <c r="F295" s="22">
        <f t="shared" ref="F295:P295" si="29">F285+F293</f>
        <v>44.17</v>
      </c>
      <c r="G295" s="22">
        <f t="shared" si="29"/>
        <v>204.12</v>
      </c>
      <c r="H295" s="22">
        <f t="shared" si="29"/>
        <v>1409</v>
      </c>
      <c r="I295" s="22">
        <f t="shared" si="29"/>
        <v>1.25</v>
      </c>
      <c r="J295" s="22">
        <f t="shared" si="29"/>
        <v>44.68</v>
      </c>
      <c r="K295" s="22">
        <f t="shared" si="29"/>
        <v>0.18000000000000002</v>
      </c>
      <c r="L295" s="22">
        <f t="shared" si="29"/>
        <v>3.68</v>
      </c>
      <c r="M295" s="22">
        <f t="shared" si="29"/>
        <v>370.89</v>
      </c>
      <c r="N295" s="22">
        <f t="shared" si="29"/>
        <v>786.53</v>
      </c>
      <c r="O295" s="22">
        <f t="shared" si="29"/>
        <v>206.43</v>
      </c>
      <c r="P295" s="22">
        <f t="shared" si="29"/>
        <v>11.4</v>
      </c>
    </row>
    <row r="296" spans="1:17" x14ac:dyDescent="0.2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8" spans="1:17" x14ac:dyDescent="0.25">
      <c r="A298" s="1"/>
      <c r="P298">
        <v>11</v>
      </c>
      <c r="Q298" s="64"/>
    </row>
    <row r="299" spans="1:17" x14ac:dyDescent="0.25">
      <c r="C299" s="1"/>
      <c r="D299" s="1" t="s">
        <v>150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7" x14ac:dyDescent="0.2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7" x14ac:dyDescent="0.25">
      <c r="C301" s="1"/>
      <c r="D301" s="5" t="s">
        <v>5</v>
      </c>
      <c r="E301" s="6"/>
      <c r="F301" s="7"/>
      <c r="G301" s="8" t="s">
        <v>6</v>
      </c>
      <c r="H301" s="24"/>
      <c r="I301" s="6" t="s">
        <v>7</v>
      </c>
      <c r="J301" s="6"/>
      <c r="K301" s="7"/>
      <c r="L301" s="10" t="s">
        <v>8</v>
      </c>
      <c r="M301" s="6"/>
      <c r="N301" s="6"/>
      <c r="O301" s="6"/>
      <c r="P301" s="66"/>
    </row>
    <row r="302" spans="1:17" x14ac:dyDescent="0.25">
      <c r="C302" s="1"/>
      <c r="D302" s="13" t="s">
        <v>12</v>
      </c>
      <c r="E302" s="13" t="s">
        <v>13</v>
      </c>
      <c r="F302" s="13" t="s">
        <v>14</v>
      </c>
      <c r="G302" s="12" t="s">
        <v>15</v>
      </c>
      <c r="H302" s="13" t="s">
        <v>16</v>
      </c>
      <c r="I302" s="13" t="s">
        <v>17</v>
      </c>
      <c r="J302" s="13" t="s">
        <v>18</v>
      </c>
      <c r="K302" s="13" t="s">
        <v>19</v>
      </c>
      <c r="L302" s="13" t="s">
        <v>20</v>
      </c>
      <c r="M302" s="13" t="s">
        <v>21</v>
      </c>
      <c r="N302" s="13" t="s">
        <v>22</v>
      </c>
      <c r="O302" s="46" t="s">
        <v>23</v>
      </c>
      <c r="P302" s="67"/>
    </row>
    <row r="303" spans="1:17" x14ac:dyDescent="0.25">
      <c r="C303" s="14"/>
      <c r="D303" s="4">
        <v>5</v>
      </c>
      <c r="E303" s="4">
        <v>6</v>
      </c>
      <c r="F303" s="4">
        <v>7</v>
      </c>
      <c r="G303" s="4">
        <v>8</v>
      </c>
      <c r="H303" s="4">
        <v>9</v>
      </c>
      <c r="I303" s="4">
        <v>10</v>
      </c>
      <c r="J303" s="4">
        <v>11</v>
      </c>
      <c r="K303" s="4">
        <v>12</v>
      </c>
      <c r="L303" s="4">
        <v>13</v>
      </c>
      <c r="M303" s="4">
        <v>14</v>
      </c>
      <c r="N303" s="4">
        <v>15</v>
      </c>
      <c r="O303" s="8">
        <v>16</v>
      </c>
      <c r="P303" s="67"/>
    </row>
    <row r="304" spans="1:17" x14ac:dyDescent="0.25">
      <c r="C304" s="47" t="s">
        <v>132</v>
      </c>
      <c r="D304" s="18">
        <v>47.78</v>
      </c>
      <c r="E304" s="18">
        <v>56.91</v>
      </c>
      <c r="F304" s="18">
        <v>208.61</v>
      </c>
      <c r="G304" s="18">
        <v>1544.67</v>
      </c>
      <c r="H304" s="18">
        <v>1.34</v>
      </c>
      <c r="I304" s="18">
        <v>12.18</v>
      </c>
      <c r="J304" s="18">
        <v>0.28000000000000003</v>
      </c>
      <c r="K304" s="18">
        <v>3.98</v>
      </c>
      <c r="L304" s="18">
        <v>402.03</v>
      </c>
      <c r="M304" s="18">
        <v>729.7</v>
      </c>
      <c r="N304" s="18">
        <v>178.06</v>
      </c>
      <c r="O304" s="18">
        <v>10.52</v>
      </c>
      <c r="P304" s="68"/>
    </row>
    <row r="305" spans="1:16" x14ac:dyDescent="0.25">
      <c r="C305" s="47" t="s">
        <v>133</v>
      </c>
      <c r="D305" s="38">
        <v>41.53</v>
      </c>
      <c r="E305" s="38">
        <v>37.36</v>
      </c>
      <c r="F305" s="38">
        <v>204.34</v>
      </c>
      <c r="G305" s="38">
        <v>1338.46</v>
      </c>
      <c r="H305" s="38">
        <v>1.58</v>
      </c>
      <c r="I305" s="38">
        <v>25</v>
      </c>
      <c r="J305" s="38">
        <v>0.3</v>
      </c>
      <c r="K305" s="38">
        <v>6.38</v>
      </c>
      <c r="L305" s="38">
        <v>307.67</v>
      </c>
      <c r="M305" s="38">
        <v>688.76</v>
      </c>
      <c r="N305" s="38">
        <v>202.45</v>
      </c>
      <c r="O305" s="48">
        <v>8.64</v>
      </c>
      <c r="P305" s="69"/>
    </row>
    <row r="306" spans="1:16" x14ac:dyDescent="0.25">
      <c r="C306" s="47" t="s">
        <v>134</v>
      </c>
      <c r="D306" s="38">
        <v>55.02</v>
      </c>
      <c r="E306" s="38">
        <v>57.72</v>
      </c>
      <c r="F306" s="38">
        <v>252.35</v>
      </c>
      <c r="G306" s="38">
        <v>1656.12</v>
      </c>
      <c r="H306" s="38">
        <v>1.45</v>
      </c>
      <c r="I306" s="38">
        <v>22.25</v>
      </c>
      <c r="J306" s="38">
        <v>0.18</v>
      </c>
      <c r="K306" s="38">
        <v>8.31</v>
      </c>
      <c r="L306" s="38">
        <v>584.29999999999995</v>
      </c>
      <c r="M306" s="38">
        <v>915.5</v>
      </c>
      <c r="N306" s="38">
        <v>231.87</v>
      </c>
      <c r="O306" s="48">
        <v>15.94</v>
      </c>
      <c r="P306" s="69"/>
    </row>
    <row r="307" spans="1:16" x14ac:dyDescent="0.25">
      <c r="C307" s="49" t="s">
        <v>135</v>
      </c>
      <c r="D307" s="38">
        <v>56.39</v>
      </c>
      <c r="E307" s="38">
        <v>54.19</v>
      </c>
      <c r="F307" s="38">
        <v>222.29</v>
      </c>
      <c r="G307" s="38">
        <v>1609.93</v>
      </c>
      <c r="H307" s="38">
        <v>1.69</v>
      </c>
      <c r="I307" s="38">
        <v>12.59</v>
      </c>
      <c r="J307" s="38">
        <v>0.2</v>
      </c>
      <c r="K307" s="38">
        <v>5.91</v>
      </c>
      <c r="L307" s="38">
        <v>326.92</v>
      </c>
      <c r="M307" s="38">
        <v>750.08</v>
      </c>
      <c r="N307" s="38">
        <v>192.94</v>
      </c>
      <c r="O307" s="48">
        <v>6.87</v>
      </c>
      <c r="P307" s="69"/>
    </row>
    <row r="308" spans="1:16" x14ac:dyDescent="0.25">
      <c r="B308" s="1"/>
      <c r="C308" s="49" t="s">
        <v>136</v>
      </c>
      <c r="D308" s="38">
        <v>41.68</v>
      </c>
      <c r="E308" s="38">
        <v>48.46</v>
      </c>
      <c r="F308" s="38">
        <v>195.34</v>
      </c>
      <c r="G308" s="38">
        <v>1398.36</v>
      </c>
      <c r="H308" s="38">
        <v>1.17</v>
      </c>
      <c r="I308" s="38">
        <v>26.4</v>
      </c>
      <c r="J308" s="38">
        <v>0.12</v>
      </c>
      <c r="K308" s="38">
        <v>4.2300000000000004</v>
      </c>
      <c r="L308" s="38">
        <v>406.95</v>
      </c>
      <c r="M308" s="38">
        <v>656.16</v>
      </c>
      <c r="N308" s="38">
        <v>157.96</v>
      </c>
      <c r="O308" s="38">
        <v>7.27</v>
      </c>
      <c r="P308" s="69"/>
    </row>
    <row r="309" spans="1:16" x14ac:dyDescent="0.25">
      <c r="B309" s="1"/>
      <c r="C309" s="49" t="s">
        <v>137</v>
      </c>
      <c r="D309" s="38">
        <v>42.26</v>
      </c>
      <c r="E309" s="38">
        <v>57.8</v>
      </c>
      <c r="F309" s="38">
        <v>202.42</v>
      </c>
      <c r="G309" s="38">
        <v>1513.54</v>
      </c>
      <c r="H309" s="38">
        <v>1.26</v>
      </c>
      <c r="I309" s="38">
        <v>15.78</v>
      </c>
      <c r="J309" s="38">
        <v>0.03</v>
      </c>
      <c r="K309" s="38">
        <v>5.3</v>
      </c>
      <c r="L309" s="38">
        <v>329.04</v>
      </c>
      <c r="M309" s="38">
        <v>590.74</v>
      </c>
      <c r="N309" s="38">
        <v>153.76</v>
      </c>
      <c r="O309" s="38">
        <v>8.6300000000000008</v>
      </c>
      <c r="P309" s="69"/>
    </row>
    <row r="310" spans="1:16" x14ac:dyDescent="0.25">
      <c r="A310" s="44"/>
      <c r="B310" s="1"/>
      <c r="C310" s="49" t="s">
        <v>161</v>
      </c>
      <c r="D310" s="38">
        <v>53.01</v>
      </c>
      <c r="E310" s="38">
        <v>57.49</v>
      </c>
      <c r="F310" s="38">
        <v>232.59</v>
      </c>
      <c r="G310" s="38">
        <v>1567.07</v>
      </c>
      <c r="H310" s="38">
        <v>1.36</v>
      </c>
      <c r="I310" s="38">
        <v>19.420000000000002</v>
      </c>
      <c r="J310" s="38">
        <v>0.19</v>
      </c>
      <c r="K310" s="38">
        <v>7.08</v>
      </c>
      <c r="L310" s="38">
        <v>548.89</v>
      </c>
      <c r="M310" s="38">
        <v>841.56</v>
      </c>
      <c r="N310" s="38">
        <v>197.5</v>
      </c>
      <c r="O310" s="48">
        <v>11.78</v>
      </c>
      <c r="P310" s="69"/>
    </row>
    <row r="311" spans="1:16" x14ac:dyDescent="0.25">
      <c r="A311" s="1"/>
      <c r="B311" s="1"/>
      <c r="C311" s="49" t="s">
        <v>162</v>
      </c>
      <c r="D311" s="38">
        <v>39.92</v>
      </c>
      <c r="E311" s="38">
        <v>38.090000000000003</v>
      </c>
      <c r="F311" s="38">
        <v>235.39</v>
      </c>
      <c r="G311" s="38">
        <v>1463.18</v>
      </c>
      <c r="H311" s="38">
        <v>2.06</v>
      </c>
      <c r="I311" s="38">
        <v>21.6</v>
      </c>
      <c r="J311" s="38">
        <v>0.19</v>
      </c>
      <c r="K311" s="38">
        <v>7.09</v>
      </c>
      <c r="L311" s="38">
        <v>373.58</v>
      </c>
      <c r="M311" s="38">
        <v>803.79</v>
      </c>
      <c r="N311" s="38">
        <v>213.68</v>
      </c>
      <c r="O311" s="48">
        <v>12.18</v>
      </c>
      <c r="P311" s="69"/>
    </row>
    <row r="312" spans="1:16" x14ac:dyDescent="0.25">
      <c r="A312" s="1"/>
      <c r="B312" s="1"/>
      <c r="C312" s="49" t="s">
        <v>138</v>
      </c>
      <c r="D312" s="38">
        <v>46.53</v>
      </c>
      <c r="E312" s="38">
        <v>45.21</v>
      </c>
      <c r="F312" s="38">
        <v>216.72</v>
      </c>
      <c r="G312" s="38">
        <v>1461.58</v>
      </c>
      <c r="H312" s="38">
        <v>1.1499999999999999</v>
      </c>
      <c r="I312" s="38">
        <v>11.27</v>
      </c>
      <c r="J312" s="38">
        <v>0.24</v>
      </c>
      <c r="K312" s="38">
        <v>5.81</v>
      </c>
      <c r="L312" s="38">
        <v>474.58</v>
      </c>
      <c r="M312" s="38">
        <v>686.03</v>
      </c>
      <c r="N312" s="38">
        <v>169.24</v>
      </c>
      <c r="O312" s="48">
        <v>7.49</v>
      </c>
      <c r="P312" s="69"/>
    </row>
    <row r="313" spans="1:16" x14ac:dyDescent="0.25">
      <c r="A313" s="1"/>
      <c r="B313" s="1"/>
      <c r="C313" s="49" t="s">
        <v>163</v>
      </c>
      <c r="D313" s="38">
        <v>46.5</v>
      </c>
      <c r="E313" s="38">
        <v>44.17</v>
      </c>
      <c r="F313" s="38">
        <v>204.12</v>
      </c>
      <c r="G313" s="38">
        <v>1409</v>
      </c>
      <c r="H313" s="38">
        <v>1.25</v>
      </c>
      <c r="I313" s="38">
        <v>44.68</v>
      </c>
      <c r="J313" s="38">
        <v>0.18</v>
      </c>
      <c r="K313" s="38">
        <v>3.68</v>
      </c>
      <c r="L313" s="38">
        <v>370.89</v>
      </c>
      <c r="M313" s="38">
        <v>786.53</v>
      </c>
      <c r="N313" s="38">
        <v>206.43</v>
      </c>
      <c r="O313" s="48">
        <v>11.4</v>
      </c>
      <c r="P313" s="69"/>
    </row>
    <row r="314" spans="1:16" x14ac:dyDescent="0.25">
      <c r="A314" s="1"/>
      <c r="B314" s="1"/>
      <c r="C314" s="49" t="s">
        <v>139</v>
      </c>
      <c r="D314" s="38">
        <f t="shared" ref="D314:O314" si="30">SUM(D304:D313)</f>
        <v>470.62</v>
      </c>
      <c r="E314" s="38">
        <f t="shared" si="30"/>
        <v>497.4</v>
      </c>
      <c r="F314" s="38">
        <f t="shared" si="30"/>
        <v>2174.17</v>
      </c>
      <c r="G314" s="38">
        <f t="shared" si="30"/>
        <v>14961.91</v>
      </c>
      <c r="H314" s="38">
        <f t="shared" si="30"/>
        <v>14.31</v>
      </c>
      <c r="I314" s="38">
        <f t="shared" si="30"/>
        <v>211.17000000000002</v>
      </c>
      <c r="J314" s="38">
        <f t="shared" si="30"/>
        <v>1.91</v>
      </c>
      <c r="K314" s="38">
        <f t="shared" si="30"/>
        <v>57.77</v>
      </c>
      <c r="L314" s="38">
        <f t="shared" si="30"/>
        <v>4124.8500000000004</v>
      </c>
      <c r="M314" s="38">
        <f t="shared" si="30"/>
        <v>7448.8499999999995</v>
      </c>
      <c r="N314" s="38">
        <f t="shared" si="30"/>
        <v>1903.89</v>
      </c>
      <c r="O314" s="38">
        <f t="shared" si="30"/>
        <v>100.71999999999998</v>
      </c>
      <c r="P314" s="70"/>
    </row>
    <row r="315" spans="1:16" x14ac:dyDescent="0.25">
      <c r="A315" s="1"/>
      <c r="B315" s="1"/>
      <c r="C315" s="49" t="s">
        <v>140</v>
      </c>
      <c r="D315" s="50">
        <f>D314/12</f>
        <v>39.218333333333334</v>
      </c>
      <c r="E315" s="50">
        <f t="shared" ref="E315:O315" si="31">E314/12</f>
        <v>41.449999999999996</v>
      </c>
      <c r="F315" s="50">
        <f t="shared" si="31"/>
        <v>181.18083333333334</v>
      </c>
      <c r="G315" s="50">
        <f t="shared" si="31"/>
        <v>1246.8258333333333</v>
      </c>
      <c r="H315" s="50">
        <f t="shared" si="31"/>
        <v>1.1925000000000001</v>
      </c>
      <c r="I315" s="50">
        <f t="shared" si="31"/>
        <v>17.5975</v>
      </c>
      <c r="J315" s="50">
        <f t="shared" si="31"/>
        <v>0.15916666666666665</v>
      </c>
      <c r="K315" s="50">
        <f t="shared" si="31"/>
        <v>4.8141666666666669</v>
      </c>
      <c r="L315" s="50">
        <f t="shared" si="31"/>
        <v>343.73750000000001</v>
      </c>
      <c r="M315" s="50">
        <f t="shared" si="31"/>
        <v>620.73749999999995</v>
      </c>
      <c r="N315" s="50">
        <f t="shared" si="31"/>
        <v>158.6575</v>
      </c>
      <c r="O315" s="50">
        <f t="shared" si="31"/>
        <v>8.3933333333333326</v>
      </c>
      <c r="P315" s="26"/>
    </row>
    <row r="316" spans="1:16" x14ac:dyDescent="0.25">
      <c r="A316" s="1"/>
      <c r="B316" s="1"/>
      <c r="C316" s="32" t="s">
        <v>141</v>
      </c>
      <c r="D316" s="13">
        <v>45</v>
      </c>
      <c r="E316" s="13">
        <v>46</v>
      </c>
      <c r="F316" s="13">
        <v>191.5</v>
      </c>
      <c r="G316" s="13">
        <v>1360</v>
      </c>
      <c r="H316" s="13">
        <v>0.7</v>
      </c>
      <c r="I316" s="13">
        <v>35</v>
      </c>
      <c r="J316" s="13">
        <v>450</v>
      </c>
      <c r="K316" s="13">
        <v>6</v>
      </c>
      <c r="L316" s="13">
        <v>600</v>
      </c>
      <c r="M316" s="13">
        <v>600</v>
      </c>
      <c r="N316" s="13">
        <v>150</v>
      </c>
      <c r="O316" s="13">
        <v>9</v>
      </c>
      <c r="P316" s="71"/>
    </row>
    <row r="317" spans="1:16" x14ac:dyDescent="0.25">
      <c r="A317" s="1"/>
      <c r="B317" s="1"/>
      <c r="C317" s="49" t="s">
        <v>142</v>
      </c>
      <c r="D317" s="51">
        <f>D315/D316%</f>
        <v>87.151851851851845</v>
      </c>
      <c r="E317" s="51">
        <f t="shared" ref="E317:O317" si="32">E315/E316%</f>
        <v>90.108695652173907</v>
      </c>
      <c r="F317" s="51">
        <f t="shared" si="32"/>
        <v>94.611401218450823</v>
      </c>
      <c r="G317" s="51">
        <f t="shared" si="32"/>
        <v>91.678370098039224</v>
      </c>
      <c r="H317" s="51">
        <f t="shared" si="32"/>
        <v>170.35714285714289</v>
      </c>
      <c r="I317" s="51">
        <f t="shared" si="32"/>
        <v>50.278571428571432</v>
      </c>
      <c r="J317" s="51">
        <f t="shared" si="32"/>
        <v>3.5370370370370365E-2</v>
      </c>
      <c r="K317" s="51">
        <f t="shared" si="32"/>
        <v>80.236111111111114</v>
      </c>
      <c r="L317" s="51">
        <f t="shared" si="32"/>
        <v>57.289583333333333</v>
      </c>
      <c r="M317" s="51">
        <f t="shared" si="32"/>
        <v>103.45625</v>
      </c>
      <c r="N317" s="51">
        <f t="shared" si="32"/>
        <v>105.77166666666666</v>
      </c>
      <c r="O317" s="51">
        <f t="shared" si="32"/>
        <v>93.259259259259252</v>
      </c>
      <c r="P317" s="72"/>
    </row>
    <row r="318" spans="1:16" x14ac:dyDescent="0.25">
      <c r="A318" s="1"/>
      <c r="B318" s="1"/>
      <c r="D318" s="73"/>
      <c r="E318" s="73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4"/>
    </row>
    <row r="319" spans="1:16" x14ac:dyDescent="0.25">
      <c r="A319" s="1"/>
      <c r="B319" s="1"/>
    </row>
    <row r="320" spans="1:16" x14ac:dyDescent="0.25">
      <c r="A320" s="1"/>
      <c r="B320" s="1"/>
      <c r="C320" s="1"/>
    </row>
    <row r="321" spans="1:16" x14ac:dyDescent="0.25">
      <c r="A321" s="1"/>
      <c r="B321" s="1"/>
      <c r="C321" s="1"/>
    </row>
    <row r="322" spans="1:16" x14ac:dyDescent="0.25">
      <c r="A322" s="1"/>
      <c r="B322" s="1" t="s">
        <v>151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6" x14ac:dyDescent="0.25">
      <c r="A323" s="1"/>
      <c r="B323" s="1" t="s">
        <v>152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6" x14ac:dyDescent="0.25">
      <c r="A324" s="1"/>
      <c r="B324" s="1" t="s">
        <v>153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>
        <v>12</v>
      </c>
    </row>
  </sheetData>
  <pageMargins left="0.7" right="0.7" top="0.75" bottom="0.75" header="0.3" footer="0.3"/>
  <pageSetup paperSize="9" scale="7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2024-03-29T05:17:45Z</dcterms:modified>
</cp:coreProperties>
</file>