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7-11 лет завтраки " sheetId="1" r:id="rId1"/>
    <sheet name="12-18 лет " sheetId="3" r:id="rId2"/>
    <sheet name="7-11 лет обед " sheetId="4" r:id="rId3"/>
  </sheets>
  <calcPr calcId="145621"/>
</workbook>
</file>

<file path=xl/calcChain.xml><?xml version="1.0" encoding="utf-8"?>
<calcChain xmlns="http://schemas.openxmlformats.org/spreadsheetml/2006/main">
  <c r="E205" i="4" l="1"/>
  <c r="F205" i="4"/>
  <c r="G205" i="4"/>
  <c r="H205" i="4"/>
  <c r="I205" i="4"/>
  <c r="J205" i="4"/>
  <c r="K205" i="4"/>
  <c r="L205" i="4"/>
  <c r="M205" i="4"/>
  <c r="N205" i="4"/>
  <c r="O205" i="4"/>
  <c r="D205" i="4"/>
  <c r="AC401" i="3" l="1"/>
  <c r="AB401" i="3"/>
  <c r="AA401" i="3"/>
  <c r="Z401" i="3"/>
  <c r="Y401" i="3"/>
  <c r="X401" i="3"/>
  <c r="W401" i="3"/>
  <c r="V401" i="3"/>
  <c r="U401" i="3"/>
  <c r="T395" i="3"/>
  <c r="S395" i="3"/>
  <c r="R395" i="3"/>
  <c r="E287" i="3"/>
  <c r="P287" i="3"/>
  <c r="O287" i="3"/>
  <c r="N287" i="3"/>
  <c r="M287" i="3"/>
  <c r="L287" i="3"/>
  <c r="K287" i="3"/>
  <c r="J287" i="3"/>
  <c r="I287" i="3"/>
  <c r="H287" i="3"/>
  <c r="G287" i="3"/>
  <c r="F287" i="3"/>
  <c r="F278" i="3"/>
  <c r="G278" i="3"/>
  <c r="H278" i="3"/>
  <c r="I278" i="3"/>
  <c r="J278" i="3"/>
  <c r="K278" i="3"/>
  <c r="L278" i="3"/>
  <c r="M278" i="3"/>
  <c r="N278" i="3"/>
  <c r="O278" i="3"/>
  <c r="P278" i="3"/>
  <c r="E278" i="3"/>
  <c r="E259" i="3"/>
  <c r="E250" i="3"/>
  <c r="E217" i="3"/>
  <c r="E197" i="3"/>
  <c r="E186" i="3"/>
  <c r="E168" i="3"/>
  <c r="E158" i="3"/>
  <c r="E136" i="3"/>
  <c r="E126" i="3"/>
  <c r="E109" i="3"/>
  <c r="E100" i="3"/>
  <c r="E80" i="3"/>
  <c r="E71" i="3"/>
  <c r="E53" i="3"/>
  <c r="E44" i="3"/>
  <c r="E26" i="3"/>
  <c r="E16" i="3"/>
  <c r="F259" i="3"/>
  <c r="G259" i="3"/>
  <c r="H259" i="3"/>
  <c r="I259" i="3"/>
  <c r="J259" i="3"/>
  <c r="K259" i="3"/>
  <c r="L259" i="3"/>
  <c r="M259" i="3"/>
  <c r="N259" i="3"/>
  <c r="O259" i="3"/>
  <c r="P259" i="3"/>
  <c r="P250" i="3"/>
  <c r="O250" i="3"/>
  <c r="N250" i="3"/>
  <c r="M250" i="3"/>
  <c r="L250" i="3"/>
  <c r="K250" i="3"/>
  <c r="J250" i="3"/>
  <c r="I250" i="3"/>
  <c r="H250" i="3"/>
  <c r="G250" i="3"/>
  <c r="F250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P217" i="3"/>
  <c r="O217" i="3"/>
  <c r="N217" i="3"/>
  <c r="M217" i="3"/>
  <c r="L217" i="3"/>
  <c r="K217" i="3"/>
  <c r="J217" i="3"/>
  <c r="I217" i="3"/>
  <c r="H217" i="3"/>
  <c r="G217" i="3"/>
  <c r="F217" i="3"/>
  <c r="F261" i="3" l="1"/>
  <c r="H261" i="3"/>
  <c r="J261" i="3"/>
  <c r="L261" i="3"/>
  <c r="N261" i="3"/>
  <c r="P261" i="3"/>
  <c r="E28" i="3"/>
  <c r="E55" i="3"/>
  <c r="E82" i="3"/>
  <c r="E111" i="3"/>
  <c r="E138" i="3"/>
  <c r="E170" i="3"/>
  <c r="E199" i="3"/>
  <c r="L289" i="3"/>
  <c r="J289" i="3"/>
  <c r="K289" i="3"/>
  <c r="M289" i="3"/>
  <c r="G261" i="3"/>
  <c r="E261" i="3"/>
  <c r="E230" i="3"/>
  <c r="P289" i="3"/>
  <c r="N289" i="3"/>
  <c r="H289" i="3"/>
  <c r="I261" i="3"/>
  <c r="K261" i="3"/>
  <c r="M261" i="3"/>
  <c r="O261" i="3"/>
  <c r="E289" i="3"/>
  <c r="O289" i="3"/>
  <c r="I289" i="3"/>
  <c r="G289" i="3"/>
  <c r="F289" i="3"/>
  <c r="P197" i="3"/>
  <c r="O197" i="3"/>
  <c r="N197" i="3"/>
  <c r="M197" i="3"/>
  <c r="L197" i="3"/>
  <c r="K197" i="3"/>
  <c r="J197" i="3"/>
  <c r="I197" i="3"/>
  <c r="H197" i="3"/>
  <c r="G197" i="3"/>
  <c r="F197" i="3"/>
  <c r="P186" i="3"/>
  <c r="O186" i="3"/>
  <c r="N186" i="3"/>
  <c r="M186" i="3"/>
  <c r="L186" i="3"/>
  <c r="K186" i="3"/>
  <c r="J186" i="3"/>
  <c r="I186" i="3"/>
  <c r="H186" i="3"/>
  <c r="G186" i="3"/>
  <c r="F186" i="3"/>
  <c r="P168" i="3"/>
  <c r="O168" i="3"/>
  <c r="N168" i="3"/>
  <c r="M168" i="3"/>
  <c r="L168" i="3"/>
  <c r="K168" i="3"/>
  <c r="J168" i="3"/>
  <c r="I168" i="3"/>
  <c r="H168" i="3"/>
  <c r="G168" i="3"/>
  <c r="F168" i="3"/>
  <c r="P158" i="3"/>
  <c r="O158" i="3"/>
  <c r="N158" i="3"/>
  <c r="M158" i="3"/>
  <c r="L158" i="3"/>
  <c r="K158" i="3"/>
  <c r="J158" i="3"/>
  <c r="I158" i="3"/>
  <c r="H158" i="3"/>
  <c r="G158" i="3"/>
  <c r="F158" i="3"/>
  <c r="P136" i="3"/>
  <c r="O136" i="3"/>
  <c r="N136" i="3"/>
  <c r="M136" i="3"/>
  <c r="L136" i="3"/>
  <c r="K136" i="3"/>
  <c r="J136" i="3"/>
  <c r="I136" i="3"/>
  <c r="H136" i="3"/>
  <c r="G136" i="3"/>
  <c r="F136" i="3"/>
  <c r="P126" i="3"/>
  <c r="O126" i="3"/>
  <c r="N126" i="3"/>
  <c r="M126" i="3"/>
  <c r="L126" i="3"/>
  <c r="K126" i="3"/>
  <c r="J126" i="3"/>
  <c r="I126" i="3"/>
  <c r="H126" i="3"/>
  <c r="G126" i="3"/>
  <c r="F126" i="3"/>
  <c r="P109" i="3"/>
  <c r="O109" i="3"/>
  <c r="N109" i="3"/>
  <c r="M109" i="3"/>
  <c r="L109" i="3"/>
  <c r="K109" i="3"/>
  <c r="J109" i="3"/>
  <c r="I109" i="3"/>
  <c r="H109" i="3"/>
  <c r="G109" i="3"/>
  <c r="F109" i="3"/>
  <c r="P100" i="3"/>
  <c r="O100" i="3"/>
  <c r="N100" i="3"/>
  <c r="M100" i="3"/>
  <c r="L100" i="3"/>
  <c r="K100" i="3"/>
  <c r="J100" i="3"/>
  <c r="I100" i="3"/>
  <c r="H100" i="3"/>
  <c r="G100" i="3"/>
  <c r="F100" i="3"/>
  <c r="P71" i="3"/>
  <c r="O71" i="3"/>
  <c r="N71" i="3"/>
  <c r="M71" i="3"/>
  <c r="L71" i="3"/>
  <c r="K71" i="3"/>
  <c r="J71" i="3"/>
  <c r="I71" i="3"/>
  <c r="H71" i="3"/>
  <c r="G71" i="3"/>
  <c r="F71" i="3"/>
  <c r="G111" i="3" l="1"/>
  <c r="O111" i="3"/>
  <c r="G138" i="3"/>
  <c r="I138" i="3"/>
  <c r="K138" i="3"/>
  <c r="O138" i="3"/>
  <c r="G199" i="3"/>
  <c r="I199" i="3"/>
  <c r="K199" i="3"/>
  <c r="M199" i="3"/>
  <c r="O199" i="3"/>
  <c r="F199" i="3"/>
  <c r="H199" i="3"/>
  <c r="J199" i="3"/>
  <c r="L199" i="3"/>
  <c r="N199" i="3"/>
  <c r="P199" i="3"/>
  <c r="J138" i="3"/>
  <c r="P138" i="3"/>
  <c r="N138" i="3"/>
  <c r="M138" i="3"/>
  <c r="L138" i="3"/>
  <c r="H138" i="3"/>
  <c r="F138" i="3"/>
  <c r="M111" i="3"/>
  <c r="K111" i="3"/>
  <c r="J111" i="3"/>
  <c r="I111" i="3"/>
  <c r="P111" i="3"/>
  <c r="N111" i="3"/>
  <c r="L111" i="3"/>
  <c r="H111" i="3"/>
  <c r="F111" i="3"/>
  <c r="P53" i="3"/>
  <c r="O53" i="3"/>
  <c r="N53" i="3"/>
  <c r="M53" i="3"/>
  <c r="L53" i="3"/>
  <c r="K53" i="3"/>
  <c r="J53" i="3"/>
  <c r="I53" i="3"/>
  <c r="H53" i="3"/>
  <c r="G53" i="3"/>
  <c r="F53" i="3"/>
  <c r="P44" i="3"/>
  <c r="O44" i="3"/>
  <c r="N44" i="3"/>
  <c r="M44" i="3"/>
  <c r="L44" i="3"/>
  <c r="K44" i="3"/>
  <c r="J44" i="3"/>
  <c r="I44" i="3"/>
  <c r="H44" i="3"/>
  <c r="G44" i="3"/>
  <c r="F44" i="3"/>
  <c r="P26" i="3"/>
  <c r="O26" i="3"/>
  <c r="N26" i="3"/>
  <c r="M26" i="3"/>
  <c r="L26" i="3"/>
  <c r="K26" i="3"/>
  <c r="J26" i="3"/>
  <c r="I26" i="3"/>
  <c r="H26" i="3"/>
  <c r="G26" i="3"/>
  <c r="F26" i="3"/>
  <c r="P16" i="3"/>
  <c r="O16" i="3"/>
  <c r="N16" i="3"/>
  <c r="M16" i="3"/>
  <c r="L16" i="3"/>
  <c r="K16" i="3"/>
  <c r="J16" i="3"/>
  <c r="I16" i="3"/>
  <c r="H16" i="3"/>
  <c r="G16" i="3"/>
  <c r="F16" i="3"/>
  <c r="E50" i="1" l="1"/>
  <c r="F50" i="1"/>
  <c r="G50" i="1"/>
  <c r="H50" i="1"/>
  <c r="I50" i="1"/>
  <c r="J50" i="1"/>
  <c r="K50" i="1"/>
  <c r="L50" i="1"/>
  <c r="M50" i="1"/>
  <c r="N50" i="1"/>
  <c r="H57" i="4" l="1"/>
  <c r="D310" i="3" l="1"/>
  <c r="D311" i="3" s="1"/>
  <c r="E183" i="4" l="1"/>
  <c r="E75" i="4" l="1"/>
  <c r="O204" i="4" l="1"/>
  <c r="N204" i="4"/>
  <c r="M204" i="4"/>
  <c r="L204" i="4"/>
  <c r="K204" i="4"/>
  <c r="J204" i="4"/>
  <c r="I204" i="4"/>
  <c r="H204" i="4"/>
  <c r="G204" i="4"/>
  <c r="F204" i="4"/>
  <c r="E204" i="4"/>
  <c r="D204" i="4"/>
  <c r="D207" i="4" l="1"/>
  <c r="F207" i="4"/>
  <c r="H207" i="4"/>
  <c r="J207" i="4"/>
  <c r="L207" i="4"/>
  <c r="N207" i="4"/>
  <c r="E207" i="4"/>
  <c r="G207" i="4"/>
  <c r="I207" i="4"/>
  <c r="K207" i="4"/>
  <c r="M207" i="4"/>
  <c r="O207" i="4"/>
  <c r="E165" i="4" l="1"/>
  <c r="P183" i="4" l="1"/>
  <c r="O183" i="4"/>
  <c r="N183" i="4"/>
  <c r="M183" i="4"/>
  <c r="L183" i="4"/>
  <c r="K183" i="4"/>
  <c r="J183" i="4"/>
  <c r="I183" i="4"/>
  <c r="H183" i="4"/>
  <c r="G183" i="4"/>
  <c r="F183" i="4"/>
  <c r="P165" i="4"/>
  <c r="O165" i="4"/>
  <c r="N165" i="4"/>
  <c r="M165" i="4"/>
  <c r="L165" i="4"/>
  <c r="K165" i="4"/>
  <c r="J165" i="4"/>
  <c r="I165" i="4"/>
  <c r="H165" i="4"/>
  <c r="G165" i="4"/>
  <c r="F165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P113" i="4" l="1"/>
  <c r="O113" i="4"/>
  <c r="N113" i="4"/>
  <c r="M113" i="4"/>
  <c r="L113" i="4"/>
  <c r="K113" i="4"/>
  <c r="J113" i="4"/>
  <c r="I113" i="4"/>
  <c r="H113" i="4"/>
  <c r="G113" i="4"/>
  <c r="F113" i="4"/>
  <c r="E113" i="4"/>
  <c r="P92" i="4"/>
  <c r="O92" i="4"/>
  <c r="N92" i="4"/>
  <c r="M92" i="4"/>
  <c r="L92" i="4"/>
  <c r="K92" i="4"/>
  <c r="J92" i="4"/>
  <c r="I92" i="4"/>
  <c r="H92" i="4"/>
  <c r="G92" i="4"/>
  <c r="F92" i="4"/>
  <c r="E92" i="4"/>
  <c r="P75" i="4"/>
  <c r="O75" i="4"/>
  <c r="N75" i="4"/>
  <c r="M75" i="4"/>
  <c r="L75" i="4"/>
  <c r="K75" i="4"/>
  <c r="J75" i="4"/>
  <c r="I75" i="4"/>
  <c r="H75" i="4"/>
  <c r="G75" i="4"/>
  <c r="F75" i="4"/>
  <c r="P57" i="4" l="1"/>
  <c r="O57" i="4"/>
  <c r="N57" i="4"/>
  <c r="M57" i="4"/>
  <c r="L57" i="4"/>
  <c r="K57" i="4"/>
  <c r="J57" i="4"/>
  <c r="I57" i="4"/>
  <c r="G57" i="4"/>
  <c r="F57" i="4"/>
  <c r="E57" i="4"/>
  <c r="P38" i="4"/>
  <c r="O38" i="4"/>
  <c r="N38" i="4"/>
  <c r="M38" i="4"/>
  <c r="L38" i="4"/>
  <c r="K38" i="4"/>
  <c r="J38" i="4"/>
  <c r="I38" i="4"/>
  <c r="H38" i="4"/>
  <c r="G38" i="4"/>
  <c r="F38" i="4"/>
  <c r="E38" i="4"/>
  <c r="P19" i="4" l="1"/>
  <c r="O19" i="4"/>
  <c r="N19" i="4"/>
  <c r="M19" i="4"/>
  <c r="L19" i="4"/>
  <c r="K19" i="4"/>
  <c r="J19" i="4"/>
  <c r="I19" i="4"/>
  <c r="H19" i="4"/>
  <c r="G19" i="4"/>
  <c r="F19" i="4"/>
  <c r="E19" i="4"/>
  <c r="F100" i="1" l="1"/>
  <c r="G100" i="1"/>
  <c r="H100" i="1"/>
  <c r="I100" i="1"/>
  <c r="J100" i="1"/>
  <c r="K100" i="1"/>
  <c r="L100" i="1"/>
  <c r="M100" i="1"/>
  <c r="N100" i="1"/>
  <c r="O100" i="1"/>
  <c r="P100" i="1"/>
  <c r="E100" i="1"/>
  <c r="F115" i="1"/>
  <c r="G115" i="1"/>
  <c r="H115" i="1"/>
  <c r="I115" i="1"/>
  <c r="J115" i="1"/>
  <c r="K115" i="1"/>
  <c r="L115" i="1"/>
  <c r="M115" i="1"/>
  <c r="N115" i="1"/>
  <c r="O115" i="1"/>
  <c r="P115" i="1"/>
  <c r="E115" i="1"/>
  <c r="F81" i="1" l="1"/>
  <c r="G81" i="1"/>
  <c r="H81" i="1"/>
  <c r="I81" i="1"/>
  <c r="J81" i="1"/>
  <c r="K81" i="1"/>
  <c r="L81" i="1"/>
  <c r="M81" i="1"/>
  <c r="N81" i="1"/>
  <c r="O81" i="1"/>
  <c r="P81" i="1"/>
  <c r="E81" i="1"/>
  <c r="F230" i="3" l="1"/>
  <c r="G230" i="3"/>
  <c r="H230" i="3"/>
  <c r="I230" i="3"/>
  <c r="J230" i="3"/>
  <c r="K230" i="3"/>
  <c r="L230" i="3"/>
  <c r="M230" i="3"/>
  <c r="N230" i="3"/>
  <c r="P230" i="3"/>
  <c r="F80" i="3"/>
  <c r="F82" i="3" s="1"/>
  <c r="G80" i="3"/>
  <c r="G82" i="3" s="1"/>
  <c r="H80" i="3"/>
  <c r="H82" i="3" s="1"/>
  <c r="I80" i="3"/>
  <c r="I82" i="3" s="1"/>
  <c r="J80" i="3"/>
  <c r="J82" i="3" s="1"/>
  <c r="K80" i="3"/>
  <c r="K82" i="3" s="1"/>
  <c r="L80" i="3"/>
  <c r="L82" i="3" s="1"/>
  <c r="M80" i="3"/>
  <c r="M82" i="3" s="1"/>
  <c r="N80" i="3"/>
  <c r="N82" i="3" s="1"/>
  <c r="O80" i="3"/>
  <c r="O82" i="3" s="1"/>
  <c r="P80" i="3"/>
  <c r="P82" i="3" s="1"/>
  <c r="E187" i="1"/>
  <c r="F187" i="1"/>
  <c r="G187" i="1"/>
  <c r="H187" i="1"/>
  <c r="I187" i="1"/>
  <c r="J187" i="1"/>
  <c r="K187" i="1"/>
  <c r="L187" i="1"/>
  <c r="M187" i="1"/>
  <c r="N187" i="1"/>
  <c r="O187" i="1"/>
  <c r="D187" i="1"/>
  <c r="D188" i="1" l="1"/>
  <c r="D190" i="1" s="1"/>
  <c r="N188" i="1"/>
  <c r="N190" i="1" s="1"/>
  <c r="L188" i="1"/>
  <c r="L190" i="1" s="1"/>
  <c r="J188" i="1"/>
  <c r="J190" i="1" s="1"/>
  <c r="H188" i="1"/>
  <c r="H190" i="1" s="1"/>
  <c r="F188" i="1"/>
  <c r="F190" i="1" s="1"/>
  <c r="O188" i="1"/>
  <c r="O190" i="1" s="1"/>
  <c r="M188" i="1"/>
  <c r="M190" i="1" s="1"/>
  <c r="K188" i="1"/>
  <c r="K190" i="1" s="1"/>
  <c r="I188" i="1"/>
  <c r="I190" i="1" s="1"/>
  <c r="G188" i="1"/>
  <c r="G190" i="1" s="1"/>
  <c r="E188" i="1"/>
  <c r="E190" i="1" s="1"/>
  <c r="M55" i="3"/>
  <c r="K55" i="3"/>
  <c r="G55" i="3"/>
  <c r="O230" i="3"/>
  <c r="P170" i="3"/>
  <c r="O28" i="3"/>
  <c r="M28" i="3"/>
  <c r="K28" i="3"/>
  <c r="I28" i="3"/>
  <c r="G28" i="3"/>
  <c r="P55" i="3"/>
  <c r="O55" i="3"/>
  <c r="N55" i="3"/>
  <c r="L55" i="3"/>
  <c r="J55" i="3"/>
  <c r="I55" i="3"/>
  <c r="H55" i="3"/>
  <c r="F55" i="3"/>
  <c r="P28" i="3"/>
  <c r="N28" i="3"/>
  <c r="L28" i="3"/>
  <c r="J28" i="3"/>
  <c r="H28" i="3"/>
  <c r="F28" i="3"/>
  <c r="N170" i="3"/>
  <c r="L170" i="3"/>
  <c r="J170" i="3"/>
  <c r="H170" i="3"/>
  <c r="F170" i="3"/>
  <c r="O170" i="3"/>
  <c r="M170" i="3"/>
  <c r="K170" i="3"/>
  <c r="I170" i="3"/>
  <c r="G170" i="3"/>
  <c r="F166" i="1"/>
  <c r="G166" i="1"/>
  <c r="H166" i="1"/>
  <c r="I166" i="1"/>
  <c r="J166" i="1"/>
  <c r="K166" i="1"/>
  <c r="L166" i="1"/>
  <c r="M166" i="1"/>
  <c r="N166" i="1"/>
  <c r="O166" i="1"/>
  <c r="P166" i="1"/>
  <c r="E166" i="1"/>
  <c r="F150" i="1"/>
  <c r="G150" i="1"/>
  <c r="H150" i="1"/>
  <c r="I150" i="1"/>
  <c r="J150" i="1"/>
  <c r="K150" i="1"/>
  <c r="L150" i="1"/>
  <c r="M150" i="1"/>
  <c r="N150" i="1"/>
  <c r="O150" i="1"/>
  <c r="P150" i="1"/>
  <c r="E150" i="1"/>
  <c r="F132" i="1"/>
  <c r="G132" i="1"/>
  <c r="H132" i="1"/>
  <c r="I132" i="1"/>
  <c r="J132" i="1"/>
  <c r="K132" i="1"/>
  <c r="L132" i="1"/>
  <c r="M132" i="1"/>
  <c r="N132" i="1"/>
  <c r="O132" i="1"/>
  <c r="P132" i="1"/>
  <c r="E132" i="1"/>
  <c r="F66" i="1"/>
  <c r="G66" i="1"/>
  <c r="H66" i="1"/>
  <c r="I66" i="1"/>
  <c r="J66" i="1"/>
  <c r="K66" i="1"/>
  <c r="L66" i="1"/>
  <c r="M66" i="1"/>
  <c r="N66" i="1"/>
  <c r="O66" i="1"/>
  <c r="P66" i="1"/>
  <c r="E66" i="1"/>
  <c r="O50" i="1"/>
  <c r="P50" i="1"/>
  <c r="F33" i="1"/>
  <c r="G33" i="1"/>
  <c r="H33" i="1"/>
  <c r="I33" i="1"/>
  <c r="J33" i="1"/>
  <c r="K33" i="1"/>
  <c r="L33" i="1"/>
  <c r="M33" i="1"/>
  <c r="N33" i="1"/>
  <c r="O33" i="1"/>
  <c r="P33" i="1"/>
  <c r="E33" i="1"/>
  <c r="F16" i="1"/>
  <c r="G16" i="1"/>
  <c r="H16" i="1"/>
  <c r="I16" i="1"/>
  <c r="J16" i="1"/>
  <c r="K16" i="1"/>
  <c r="L16" i="1"/>
  <c r="M16" i="1"/>
  <c r="N16" i="1"/>
  <c r="O16" i="1"/>
  <c r="P16" i="1"/>
  <c r="E16" i="1"/>
  <c r="O310" i="3" l="1"/>
  <c r="N310" i="3"/>
  <c r="M310" i="3"/>
  <c r="L310" i="3"/>
  <c r="K310" i="3"/>
  <c r="J310" i="3"/>
  <c r="I310" i="3"/>
  <c r="H310" i="3"/>
  <c r="G310" i="3"/>
  <c r="F310" i="3"/>
  <c r="E310" i="3"/>
  <c r="D313" i="3"/>
  <c r="F311" i="3" l="1"/>
  <c r="F313" i="3" s="1"/>
  <c r="H311" i="3"/>
  <c r="H313" i="3" s="1"/>
  <c r="J311" i="3"/>
  <c r="J313" i="3" s="1"/>
  <c r="L311" i="3"/>
  <c r="L313" i="3" s="1"/>
  <c r="N311" i="3"/>
  <c r="N313" i="3" s="1"/>
  <c r="E311" i="3"/>
  <c r="E313" i="3" s="1"/>
  <c r="G311" i="3"/>
  <c r="G313" i="3" s="1"/>
  <c r="I311" i="3"/>
  <c r="I313" i="3" s="1"/>
  <c r="K311" i="3"/>
  <c r="K313" i="3" s="1"/>
  <c r="M311" i="3"/>
  <c r="M313" i="3" s="1"/>
  <c r="O311" i="3"/>
  <c r="O313" i="3" s="1"/>
</calcChain>
</file>

<file path=xl/sharedStrings.xml><?xml version="1.0" encoding="utf-8"?>
<sst xmlns="http://schemas.openxmlformats.org/spreadsheetml/2006/main" count="1589" uniqueCount="171">
  <si>
    <t>в государственных образовательных учреждениях</t>
  </si>
  <si>
    <t>№</t>
  </si>
  <si>
    <t>№ рецепт.</t>
  </si>
  <si>
    <t>Наименование блюд</t>
  </si>
  <si>
    <t>Выход</t>
  </si>
  <si>
    <t>Пищ. вещества (гр)</t>
  </si>
  <si>
    <t>Эн.цен-ть</t>
  </si>
  <si>
    <t>Витамины (мг)</t>
  </si>
  <si>
    <t>Минеральные вещества (мг)</t>
  </si>
  <si>
    <t>п/п</t>
  </si>
  <si>
    <t>по сборн.</t>
  </si>
  <si>
    <t>(гр)</t>
  </si>
  <si>
    <t>Белки</t>
  </si>
  <si>
    <t xml:space="preserve">Жиры </t>
  </si>
  <si>
    <t>Углеводы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</si>
  <si>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</si>
  <si>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</si>
  <si>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</si>
  <si>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</si>
  <si>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</si>
  <si>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</si>
  <si>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</si>
  <si>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</si>
  <si>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</si>
  <si>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Первая неделя</t>
  </si>
  <si>
    <t>Понедельник</t>
  </si>
  <si>
    <t>Завтрак:</t>
  </si>
  <si>
    <t>1.</t>
  </si>
  <si>
    <t>2.</t>
  </si>
  <si>
    <t>3.</t>
  </si>
  <si>
    <t>4.</t>
  </si>
  <si>
    <t>5.</t>
  </si>
  <si>
    <t>6.</t>
  </si>
  <si>
    <t>Итого за завтрак:</t>
  </si>
  <si>
    <t xml:space="preserve">Обед </t>
  </si>
  <si>
    <t>7.</t>
  </si>
  <si>
    <t>Итого за обед:</t>
  </si>
  <si>
    <t>Всего за день:</t>
  </si>
  <si>
    <t>Вторник</t>
  </si>
  <si>
    <t>Обед:</t>
  </si>
  <si>
    <t>Среда</t>
  </si>
  <si>
    <t xml:space="preserve">Итого: </t>
  </si>
  <si>
    <t>Четверг</t>
  </si>
  <si>
    <t>Пятница</t>
  </si>
  <si>
    <t>Вторая неделя</t>
  </si>
  <si>
    <t>Итого за завтрак</t>
  </si>
  <si>
    <t>Итого:</t>
  </si>
  <si>
    <t>Итого за завтрак :</t>
  </si>
  <si>
    <t>Итого за обед</t>
  </si>
  <si>
    <t>Пищевая и энергетическая ценность по цикличному меню с подгарнировкой детей от 12-18 лет</t>
  </si>
  <si>
    <t>1 день</t>
  </si>
  <si>
    <t xml:space="preserve">2 день </t>
  </si>
  <si>
    <t>3 день</t>
  </si>
  <si>
    <t xml:space="preserve">4 день </t>
  </si>
  <si>
    <t xml:space="preserve">5 день </t>
  </si>
  <si>
    <t xml:space="preserve">6 день </t>
  </si>
  <si>
    <t xml:space="preserve">7 день </t>
  </si>
  <si>
    <t>8 день</t>
  </si>
  <si>
    <t xml:space="preserve">9 день </t>
  </si>
  <si>
    <t xml:space="preserve">10 день </t>
  </si>
  <si>
    <t>11 день</t>
  </si>
  <si>
    <t xml:space="preserve">12 день </t>
  </si>
  <si>
    <t xml:space="preserve">Среднедневное </t>
  </si>
  <si>
    <t xml:space="preserve">норма 50 </t>
  </si>
  <si>
    <t>Выполнение %</t>
  </si>
  <si>
    <t>Используемая литература:</t>
  </si>
  <si>
    <t>Сборник технологических нормативов, рецептур блюд  и кулинарных изделий для школьных образовательных учреждений, школ-интернатов,</t>
  </si>
  <si>
    <t>Примерное меню горячих школьных завтраков и обедов для организации питания детей от 7 до 11 лет</t>
  </si>
  <si>
    <t>200/5</t>
  </si>
  <si>
    <t xml:space="preserve">Кофейный напиток с молоком </t>
  </si>
  <si>
    <t xml:space="preserve">Хлеб пшеничный </t>
  </si>
  <si>
    <t xml:space="preserve">Хлеб ржано-пшеничный </t>
  </si>
  <si>
    <t xml:space="preserve">Итого за день: </t>
  </si>
  <si>
    <t xml:space="preserve">Макаронные изделия отварные </t>
  </si>
  <si>
    <t xml:space="preserve">Чай с сахаром </t>
  </si>
  <si>
    <t xml:space="preserve">Кисель из концентрата витамин </t>
  </si>
  <si>
    <t xml:space="preserve">Чай с лимоном </t>
  </si>
  <si>
    <t>Сыр (порциями)</t>
  </si>
  <si>
    <t xml:space="preserve">Каша гречневая вязкая </t>
  </si>
  <si>
    <t xml:space="preserve">Каша пшенная молочная жидкая </t>
  </si>
  <si>
    <t xml:space="preserve">обед </t>
  </si>
  <si>
    <t>ТУ 030</t>
  </si>
  <si>
    <t>250/5</t>
  </si>
  <si>
    <t>Примерное меню горячих школьных завтраков и обедов для организации питания детей от 12 до 18 лет</t>
  </si>
  <si>
    <t>Пищевая и энергетическая ценность по цикличному меню с подгарнировкой детей от 7-11 лет</t>
  </si>
  <si>
    <t xml:space="preserve">Каша рисовая молочная жидкая </t>
  </si>
  <si>
    <t xml:space="preserve">Масло сливочное (порциями) </t>
  </si>
  <si>
    <t>Овощная подгарнировка (Винегрет овощной)</t>
  </si>
  <si>
    <t xml:space="preserve">Суп из овощей </t>
  </si>
  <si>
    <t xml:space="preserve">Котлеты из говядины с соусом томатным </t>
  </si>
  <si>
    <t>227/2021</t>
  </si>
  <si>
    <t xml:space="preserve">Каша ячневая вязкая </t>
  </si>
  <si>
    <t>76/2021</t>
  </si>
  <si>
    <t>457/2021</t>
  </si>
  <si>
    <t>21/2021</t>
  </si>
  <si>
    <t xml:space="preserve">Салат из моркови </t>
  </si>
  <si>
    <t xml:space="preserve">Омлет Н:атуральный </t>
  </si>
  <si>
    <t>268/2021</t>
  </si>
  <si>
    <t>459/2021</t>
  </si>
  <si>
    <t>Булочные изделия (Булочка "Веснушка")</t>
  </si>
  <si>
    <t>236/2021</t>
  </si>
  <si>
    <t>484/2021</t>
  </si>
  <si>
    <t>256/2021</t>
  </si>
  <si>
    <t>464/2021</t>
  </si>
  <si>
    <t>235/2021</t>
  </si>
  <si>
    <t>79/2021</t>
  </si>
  <si>
    <t xml:space="preserve">Компот из смеси сухофруктов витамин </t>
  </si>
  <si>
    <t>495/2021</t>
  </si>
  <si>
    <t xml:space="preserve">Каша "Дружба" </t>
  </si>
  <si>
    <t>229/2021</t>
  </si>
  <si>
    <t>279/2021</t>
  </si>
  <si>
    <t xml:space="preserve">Запеканка из творожной массы с повидлом </t>
  </si>
  <si>
    <t>150/30</t>
  </si>
  <si>
    <t>213/2021</t>
  </si>
  <si>
    <t xml:space="preserve">Котлеты из мяса птицы с соусом томатным </t>
  </si>
  <si>
    <t xml:space="preserve">ТУ 031 </t>
  </si>
  <si>
    <t>377/2021</t>
  </si>
  <si>
    <t xml:space="preserve">Пюре картофельное </t>
  </si>
  <si>
    <t xml:space="preserve">Компот из свежих яблок </t>
  </si>
  <si>
    <t>486/2021</t>
  </si>
  <si>
    <t xml:space="preserve">Кондитерские изделия (Манник) </t>
  </si>
  <si>
    <t xml:space="preserve">Каша пшеничная молочная жидкая </t>
  </si>
  <si>
    <t>232/2021</t>
  </si>
  <si>
    <t>15/2021</t>
  </si>
  <si>
    <t>113/2021</t>
  </si>
  <si>
    <t xml:space="preserve">Суп картофельный с бобовыми </t>
  </si>
  <si>
    <t>385/2021</t>
  </si>
  <si>
    <t xml:space="preserve">Рис отварной </t>
  </si>
  <si>
    <t>122/2021</t>
  </si>
  <si>
    <t xml:space="preserve">Суп с рыбными консервами </t>
  </si>
  <si>
    <t>1/2021</t>
  </si>
  <si>
    <t>42/2021</t>
  </si>
  <si>
    <t>Овощная подгарнировка (Салат из капусты белокочанной)</t>
  </si>
  <si>
    <t xml:space="preserve">Овощная подгарнировка (Салат из свежих огурцов с луком) </t>
  </si>
  <si>
    <t>95/2021</t>
  </si>
  <si>
    <t xml:space="preserve">Борщ с капустой и картофелем </t>
  </si>
  <si>
    <t>ТУ584</t>
  </si>
  <si>
    <t>Котлеты рыбные из минтая с соусом томатным</t>
  </si>
  <si>
    <t>47/2021</t>
  </si>
  <si>
    <t>100/2021</t>
  </si>
  <si>
    <t xml:space="preserve">Рассольник Ленинградский </t>
  </si>
  <si>
    <t>148/2021</t>
  </si>
  <si>
    <t>Овощная подгарнировка (Помидоры свежие)</t>
  </si>
  <si>
    <t>104/2021</t>
  </si>
  <si>
    <t xml:space="preserve">Щи из свежей капусты с картофелем </t>
  </si>
  <si>
    <t>Фрикадельки из говядины с соусом томатным</t>
  </si>
  <si>
    <t>116/2021</t>
  </si>
  <si>
    <t>Овощная подгарнировка (Огурцы свежие)</t>
  </si>
  <si>
    <t>ТУ 584</t>
  </si>
  <si>
    <t xml:space="preserve">Тефтели рыбные из минтая с соусом томатным </t>
  </si>
  <si>
    <t>18/2021</t>
  </si>
  <si>
    <t>Овощная подгарнировка (Салат из свежих помидоров и огурцов)</t>
  </si>
  <si>
    <t>134/2021</t>
  </si>
  <si>
    <t xml:space="preserve">Суп-пюре из разных овощей с гренками </t>
  </si>
  <si>
    <t>200/15</t>
  </si>
  <si>
    <t>375/2021</t>
  </si>
  <si>
    <t xml:space="preserve">Плов из отварной птицы </t>
  </si>
  <si>
    <t>43/2021</t>
  </si>
  <si>
    <t>Овощная подгарнировка (Салат картофельный с квашенной капустой)</t>
  </si>
  <si>
    <t>26/2021</t>
  </si>
  <si>
    <t>Овощная подгарнировка (Салат из свеклы отварной)</t>
  </si>
  <si>
    <t xml:space="preserve">Овощная подгарнировка (Салат картофельный с зеленым горошком) </t>
  </si>
  <si>
    <t>норма 20%</t>
  </si>
  <si>
    <t>норма 30</t>
  </si>
  <si>
    <t>детских домов и детских оздоровительных учреждений. Изд. Пермь 2021 г.</t>
  </si>
  <si>
    <t>150/50</t>
  </si>
  <si>
    <t>250/15</t>
  </si>
  <si>
    <t>7 день</t>
  </si>
  <si>
    <t xml:space="preserve">8 день </t>
  </si>
  <si>
    <t>10 день</t>
  </si>
  <si>
    <t>Фрукты (Яблоки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</si>
</sst>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4" fillId="0" borderId="9" xfId="0" applyFont="1" applyBorder="1"/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4" fillId="0" borderId="9" xfId="0" applyFont="1" applyBorder="1" applyAlignment="1">
      <alignment vertical="center"/>
    </xf>
    <xf numFmtId="17" fontId="2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/>
    <xf numFmtId="0" fontId="4" fillId="2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" fontId="5" fillId="2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1" fillId="0" borderId="0" xfId="0" applyFont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6"/>
  <sheetViews>
    <sheetView topLeftCell="A157" zoomScale="90" zoomScaleNormal="90" workbookViewId="0">
      <selection activeCell="C50" sqref="C50"/>
    </sheetView>
  </sheetViews>
  <sheetFormatPr defaultRowHeight="15" x14ac:dyDescent="0.25"/>
  <cols>
    <col min="3" max="3" width="44.28515625" customWidth="1"/>
  </cols>
  <sheetData>
    <row r="1" spans="1:16" x14ac:dyDescent="0.25">
      <c r="A1" s="1"/>
      <c r="B1" s="1"/>
      <c r="C1" s="1"/>
      <c r="D1" s="1" t="s">
        <v>67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90</v>
      </c>
      <c r="C11" s="16" t="s">
        <v>91</v>
      </c>
      <c r="D11" s="17" t="s">
        <v>68</v>
      </c>
      <c r="E11" s="15">
        <v>7.24</v>
      </c>
      <c r="F11" s="15">
        <v>6.64</v>
      </c>
      <c r="G11" s="15">
        <v>33.119999999999997</v>
      </c>
      <c r="H11" s="15">
        <v>221.2</v>
      </c>
      <c r="I11" s="15">
        <v>0.12</v>
      </c>
      <c r="J11" s="15">
        <v>1.26</v>
      </c>
      <c r="K11" s="15">
        <v>38.6</v>
      </c>
      <c r="L11" s="15">
        <v>239.6</v>
      </c>
      <c r="M11" s="15">
        <v>154.4</v>
      </c>
      <c r="N11" s="15">
        <v>238.2</v>
      </c>
      <c r="O11" s="15">
        <v>35.6</v>
      </c>
      <c r="P11" s="15">
        <v>0.9</v>
      </c>
    </row>
    <row r="12" spans="1:16" x14ac:dyDescent="0.25">
      <c r="A12" s="15" t="s">
        <v>28</v>
      </c>
      <c r="B12" s="15" t="s">
        <v>92</v>
      </c>
      <c r="C12" s="16" t="s">
        <v>77</v>
      </c>
      <c r="D12" s="17">
        <v>25</v>
      </c>
      <c r="E12" s="15">
        <v>5.15</v>
      </c>
      <c r="F12" s="15">
        <v>6.9</v>
      </c>
      <c r="G12" s="15">
        <v>0</v>
      </c>
      <c r="H12" s="15">
        <v>82.75</v>
      </c>
      <c r="I12" s="15">
        <v>0.01</v>
      </c>
      <c r="J12" s="15">
        <v>0.15</v>
      </c>
      <c r="K12" s="15">
        <v>137.75</v>
      </c>
      <c r="L12" s="15">
        <v>0.1</v>
      </c>
      <c r="M12" s="15">
        <v>186</v>
      </c>
      <c r="N12" s="15">
        <v>103</v>
      </c>
      <c r="O12" s="15">
        <v>10</v>
      </c>
      <c r="P12" s="15">
        <v>0.25</v>
      </c>
    </row>
    <row r="13" spans="1:16" x14ac:dyDescent="0.25">
      <c r="A13" s="15" t="s">
        <v>29</v>
      </c>
      <c r="B13" s="15" t="s">
        <v>93</v>
      </c>
      <c r="C13" s="16" t="s">
        <v>74</v>
      </c>
      <c r="D13" s="20">
        <v>200</v>
      </c>
      <c r="E13" s="15">
        <v>0.2</v>
      </c>
      <c r="F13" s="15">
        <v>0.1</v>
      </c>
      <c r="G13" s="15">
        <v>9.3000000000000007</v>
      </c>
      <c r="H13" s="15">
        <v>38</v>
      </c>
      <c r="I13" s="15">
        <v>0</v>
      </c>
      <c r="J13" s="15">
        <v>0</v>
      </c>
      <c r="K13" s="15">
        <v>0</v>
      </c>
      <c r="L13" s="15">
        <v>0</v>
      </c>
      <c r="M13" s="15">
        <v>5.0999999999999996</v>
      </c>
      <c r="N13" s="15">
        <v>7.7</v>
      </c>
      <c r="O13" s="15">
        <v>4.2</v>
      </c>
      <c r="P13" s="15">
        <v>0.82</v>
      </c>
    </row>
    <row r="14" spans="1:16" x14ac:dyDescent="0.25">
      <c r="A14" s="15" t="s">
        <v>30</v>
      </c>
      <c r="B14" s="15"/>
      <c r="C14" s="16" t="s">
        <v>70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71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505</v>
      </c>
      <c r="E16" s="23">
        <f>SUM(E11:E15)</f>
        <v>18.400000000000002</v>
      </c>
      <c r="F16" s="23">
        <f t="shared" ref="F16:P16" si="0">SUM(F11:F15)</f>
        <v>14.309999999999999</v>
      </c>
      <c r="G16" s="23">
        <f t="shared" si="0"/>
        <v>81.140000000000015</v>
      </c>
      <c r="H16" s="23">
        <f t="shared" si="0"/>
        <v>530.85</v>
      </c>
      <c r="I16" s="23">
        <f t="shared" si="0"/>
        <v>0.57000000000000006</v>
      </c>
      <c r="J16" s="23">
        <f t="shared" si="0"/>
        <v>1.41</v>
      </c>
      <c r="K16" s="23">
        <f t="shared" si="0"/>
        <v>176.35</v>
      </c>
      <c r="L16" s="23">
        <f t="shared" si="0"/>
        <v>239.7</v>
      </c>
      <c r="M16" s="23">
        <f t="shared" si="0"/>
        <v>365.07</v>
      </c>
      <c r="N16" s="23">
        <f t="shared" si="0"/>
        <v>425.09999999999997</v>
      </c>
      <c r="O16" s="23">
        <f t="shared" si="0"/>
        <v>70.25</v>
      </c>
      <c r="P16" s="23">
        <f t="shared" si="0"/>
        <v>3.32</v>
      </c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3" t="s">
        <v>1</v>
      </c>
      <c r="B21" s="3" t="s">
        <v>2</v>
      </c>
      <c r="C21" s="4" t="s">
        <v>3</v>
      </c>
      <c r="D21" s="4" t="s">
        <v>4</v>
      </c>
      <c r="E21" s="5" t="s">
        <v>5</v>
      </c>
      <c r="F21" s="6"/>
      <c r="G21" s="7"/>
      <c r="H21" s="8" t="s">
        <v>6</v>
      </c>
      <c r="I21" s="30"/>
      <c r="J21" s="6" t="s">
        <v>7</v>
      </c>
      <c r="K21" s="6"/>
      <c r="L21" s="7"/>
      <c r="M21" s="10" t="s">
        <v>8</v>
      </c>
      <c r="N21" s="6"/>
      <c r="O21" s="6"/>
      <c r="P21" s="6"/>
    </row>
    <row r="22" spans="1:16" x14ac:dyDescent="0.25">
      <c r="A22" s="11" t="s">
        <v>9</v>
      </c>
      <c r="B22" s="11" t="s">
        <v>10</v>
      </c>
      <c r="C22" s="11"/>
      <c r="D22" s="12" t="s">
        <v>11</v>
      </c>
      <c r="E22" s="13" t="s">
        <v>12</v>
      </c>
      <c r="F22" s="13" t="s">
        <v>13</v>
      </c>
      <c r="G22" s="13" t="s">
        <v>14</v>
      </c>
      <c r="H22" s="12" t="s">
        <v>15</v>
      </c>
      <c r="I22" s="13" t="s">
        <v>16</v>
      </c>
      <c r="J22" s="13" t="s">
        <v>17</v>
      </c>
      <c r="K22" s="13" t="s">
        <v>18</v>
      </c>
      <c r="L22" s="13" t="s">
        <v>19</v>
      </c>
      <c r="M22" s="13" t="s">
        <v>20</v>
      </c>
      <c r="N22" s="13" t="s">
        <v>21</v>
      </c>
      <c r="O22" s="13" t="s">
        <v>22</v>
      </c>
      <c r="P22" s="13" t="s">
        <v>23</v>
      </c>
    </row>
    <row r="23" spans="1:16" x14ac:dyDescent="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4" t="s">
        <v>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72" customFormat="1" x14ac:dyDescent="0.25">
      <c r="A27" s="1"/>
      <c r="B27" s="14" t="s">
        <v>26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5" t="s">
        <v>27</v>
      </c>
      <c r="B28" s="31" t="s">
        <v>94</v>
      </c>
      <c r="C28" s="16" t="s">
        <v>95</v>
      </c>
      <c r="D28" s="20">
        <v>60</v>
      </c>
      <c r="E28" s="19">
        <v>0.72</v>
      </c>
      <c r="F28" s="19">
        <v>3.6</v>
      </c>
      <c r="G28" s="19">
        <v>6.72</v>
      </c>
      <c r="H28" s="19">
        <v>62.4</v>
      </c>
      <c r="I28" s="19">
        <v>0.03</v>
      </c>
      <c r="J28" s="19">
        <v>1.8</v>
      </c>
      <c r="K28" s="19">
        <v>0</v>
      </c>
      <c r="L28" s="19">
        <v>1.8</v>
      </c>
      <c r="M28" s="19">
        <v>14.4</v>
      </c>
      <c r="N28" s="19">
        <v>29.4</v>
      </c>
      <c r="O28" s="19">
        <v>20.399999999999999</v>
      </c>
      <c r="P28" s="19">
        <v>0.38</v>
      </c>
    </row>
    <row r="29" spans="1:16" x14ac:dyDescent="0.25">
      <c r="A29" s="15" t="s">
        <v>28</v>
      </c>
      <c r="B29" s="15" t="s">
        <v>97</v>
      </c>
      <c r="C29" s="16" t="s">
        <v>96</v>
      </c>
      <c r="D29" s="20">
        <v>195</v>
      </c>
      <c r="E29" s="15">
        <v>16.8</v>
      </c>
      <c r="F29" s="15">
        <v>25.5</v>
      </c>
      <c r="G29" s="15">
        <v>4.2</v>
      </c>
      <c r="H29" s="15">
        <v>312</v>
      </c>
      <c r="I29" s="15">
        <v>0.09</v>
      </c>
      <c r="J29" s="15">
        <v>0.6</v>
      </c>
      <c r="K29" s="15">
        <v>372</v>
      </c>
      <c r="L29" s="15">
        <v>1.5</v>
      </c>
      <c r="M29" s="15">
        <v>150</v>
      </c>
      <c r="N29" s="15">
        <v>291</v>
      </c>
      <c r="O29" s="15">
        <v>24</v>
      </c>
      <c r="P29" s="15">
        <v>3.15</v>
      </c>
    </row>
    <row r="30" spans="1:16" x14ac:dyDescent="0.25">
      <c r="A30" s="15" t="s">
        <v>29</v>
      </c>
      <c r="B30" s="15" t="s">
        <v>107</v>
      </c>
      <c r="C30" s="16" t="s">
        <v>106</v>
      </c>
      <c r="D30" s="20">
        <v>200</v>
      </c>
      <c r="E30" s="15">
        <v>0.6</v>
      </c>
      <c r="F30" s="15">
        <v>0.1</v>
      </c>
      <c r="G30" s="15">
        <v>20.100000000000001</v>
      </c>
      <c r="H30" s="15">
        <v>84</v>
      </c>
      <c r="I30" s="15">
        <v>0.01</v>
      </c>
      <c r="J30" s="15">
        <v>0.2</v>
      </c>
      <c r="K30" s="15">
        <v>0</v>
      </c>
      <c r="L30" s="15">
        <v>0.4</v>
      </c>
      <c r="M30" s="15">
        <v>20.100000000000001</v>
      </c>
      <c r="N30" s="15">
        <v>19.2</v>
      </c>
      <c r="O30" s="15">
        <v>14.4</v>
      </c>
      <c r="P30" s="15">
        <v>0.69</v>
      </c>
    </row>
    <row r="31" spans="1:16" x14ac:dyDescent="0.25">
      <c r="A31" s="15" t="s">
        <v>30</v>
      </c>
      <c r="B31" s="15"/>
      <c r="C31" s="16" t="s">
        <v>99</v>
      </c>
      <c r="D31" s="18">
        <v>50</v>
      </c>
      <c r="E31" s="19">
        <v>3.07</v>
      </c>
      <c r="F31" s="19">
        <v>9.4</v>
      </c>
      <c r="G31" s="19">
        <v>17.2</v>
      </c>
      <c r="H31" s="19">
        <v>165.33</v>
      </c>
      <c r="I31" s="19">
        <v>0.03</v>
      </c>
      <c r="J31" s="19">
        <v>0</v>
      </c>
      <c r="K31" s="19">
        <v>70.599999999999994</v>
      </c>
      <c r="L31" s="19">
        <v>0.47</v>
      </c>
      <c r="M31" s="19">
        <v>14.87</v>
      </c>
      <c r="N31" s="19">
        <v>35.67</v>
      </c>
      <c r="O31" s="19">
        <v>7.47</v>
      </c>
      <c r="P31" s="19">
        <v>0.56000000000000005</v>
      </c>
    </row>
    <row r="32" spans="1:16" x14ac:dyDescent="0.25">
      <c r="A32" s="15" t="s">
        <v>31</v>
      </c>
      <c r="B32" s="15"/>
      <c r="C32" s="16" t="s">
        <v>70</v>
      </c>
      <c r="D32" s="17">
        <v>25</v>
      </c>
      <c r="E32" s="15">
        <v>1.97</v>
      </c>
      <c r="F32" s="15">
        <v>0.2</v>
      </c>
      <c r="G32" s="15">
        <v>13.3</v>
      </c>
      <c r="H32" s="15">
        <v>64.7</v>
      </c>
      <c r="I32" s="15">
        <v>0.03</v>
      </c>
      <c r="J32" s="15">
        <v>0</v>
      </c>
      <c r="K32" s="15">
        <v>0</v>
      </c>
      <c r="L32" s="15">
        <v>0</v>
      </c>
      <c r="M32" s="15">
        <v>5</v>
      </c>
      <c r="N32" s="15">
        <v>16</v>
      </c>
      <c r="O32" s="15">
        <v>3.5</v>
      </c>
      <c r="P32" s="15">
        <v>0.3</v>
      </c>
    </row>
    <row r="33" spans="1:16" x14ac:dyDescent="0.25">
      <c r="A33" s="15"/>
      <c r="B33" s="15"/>
      <c r="C33" s="21" t="s">
        <v>33</v>
      </c>
      <c r="D33" s="23">
        <v>530</v>
      </c>
      <c r="E33" s="23">
        <f t="shared" ref="E33:P33" si="1">SUM(E28:E32)</f>
        <v>23.16</v>
      </c>
      <c r="F33" s="23">
        <f t="shared" si="1"/>
        <v>38.800000000000004</v>
      </c>
      <c r="G33" s="23">
        <f t="shared" si="1"/>
        <v>61.519999999999996</v>
      </c>
      <c r="H33" s="23">
        <f t="shared" si="1"/>
        <v>688.43000000000006</v>
      </c>
      <c r="I33" s="23">
        <f t="shared" si="1"/>
        <v>0.19</v>
      </c>
      <c r="J33" s="23">
        <f t="shared" si="1"/>
        <v>2.6</v>
      </c>
      <c r="K33" s="23">
        <f t="shared" si="1"/>
        <v>442.6</v>
      </c>
      <c r="L33" s="23">
        <f t="shared" si="1"/>
        <v>4.17</v>
      </c>
      <c r="M33" s="23">
        <f t="shared" si="1"/>
        <v>204.37</v>
      </c>
      <c r="N33" s="23">
        <f t="shared" si="1"/>
        <v>391.27</v>
      </c>
      <c r="O33" s="23">
        <f t="shared" si="1"/>
        <v>69.77</v>
      </c>
      <c r="P33" s="23">
        <f t="shared" si="1"/>
        <v>5.0799999999999992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2</v>
      </c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3" t="s">
        <v>1</v>
      </c>
      <c r="B38" s="3" t="s">
        <v>2</v>
      </c>
      <c r="C38" s="4" t="s">
        <v>3</v>
      </c>
      <c r="D38" s="4" t="s">
        <v>4</v>
      </c>
      <c r="E38" s="5" t="s">
        <v>5</v>
      </c>
      <c r="F38" s="6"/>
      <c r="G38" s="7"/>
      <c r="H38" s="8" t="s">
        <v>6</v>
      </c>
      <c r="I38" s="30"/>
      <c r="J38" s="6" t="s">
        <v>7</v>
      </c>
      <c r="K38" s="6"/>
      <c r="L38" s="7"/>
      <c r="M38" s="10" t="s">
        <v>8</v>
      </c>
      <c r="N38" s="6"/>
      <c r="O38" s="6"/>
      <c r="P38" s="6"/>
    </row>
    <row r="39" spans="1:16" x14ac:dyDescent="0.25">
      <c r="A39" s="11" t="s">
        <v>9</v>
      </c>
      <c r="B39" s="11" t="s">
        <v>10</v>
      </c>
      <c r="C39" s="11"/>
      <c r="D39" s="12" t="s">
        <v>11</v>
      </c>
      <c r="E39" s="13" t="s">
        <v>12</v>
      </c>
      <c r="F39" s="13" t="s">
        <v>13</v>
      </c>
      <c r="G39" s="13" t="s">
        <v>14</v>
      </c>
      <c r="H39" s="12" t="s">
        <v>15</v>
      </c>
      <c r="I39" s="13" t="s">
        <v>16</v>
      </c>
      <c r="J39" s="13" t="s">
        <v>17</v>
      </c>
      <c r="K39" s="13" t="s">
        <v>18</v>
      </c>
      <c r="L39" s="13" t="s">
        <v>19</v>
      </c>
      <c r="M39" s="13" t="s">
        <v>20</v>
      </c>
      <c r="N39" s="13" t="s">
        <v>21</v>
      </c>
      <c r="O39" s="13" t="s">
        <v>22</v>
      </c>
      <c r="P39" s="13" t="s">
        <v>23</v>
      </c>
    </row>
    <row r="40" spans="1:16" x14ac:dyDescent="0.25">
      <c r="A40" s="13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  <c r="J40" s="13">
        <v>10</v>
      </c>
      <c r="K40" s="13">
        <v>11</v>
      </c>
      <c r="L40" s="13">
        <v>12</v>
      </c>
      <c r="M40" s="13">
        <v>13</v>
      </c>
      <c r="N40" s="13">
        <v>14</v>
      </c>
      <c r="O40" s="13">
        <v>15</v>
      </c>
      <c r="P40" s="13">
        <v>16</v>
      </c>
    </row>
    <row r="41" spans="1:1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4" t="s">
        <v>40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4" t="s">
        <v>26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5" t="s">
        <v>27</v>
      </c>
      <c r="B45" s="31" t="s">
        <v>100</v>
      </c>
      <c r="C45" s="16" t="s">
        <v>85</v>
      </c>
      <c r="D45" s="20" t="s">
        <v>68</v>
      </c>
      <c r="E45" s="19">
        <v>5.16</v>
      </c>
      <c r="F45" s="19">
        <v>6.52</v>
      </c>
      <c r="G45" s="19">
        <v>32.18</v>
      </c>
      <c r="H45" s="19">
        <v>208</v>
      </c>
      <c r="I45" s="19">
        <v>0.06</v>
      </c>
      <c r="J45" s="19">
        <v>1.34</v>
      </c>
      <c r="K45" s="19">
        <v>39.799999999999997</v>
      </c>
      <c r="L45" s="19">
        <v>0.16</v>
      </c>
      <c r="M45" s="19">
        <v>128.19999999999999</v>
      </c>
      <c r="N45" s="19">
        <v>139.80000000000001</v>
      </c>
      <c r="O45" s="19">
        <v>29.6</v>
      </c>
      <c r="P45" s="19">
        <v>0.14000000000000001</v>
      </c>
    </row>
    <row r="46" spans="1:16" x14ac:dyDescent="0.25">
      <c r="A46" s="15" t="s">
        <v>28</v>
      </c>
      <c r="B46" s="15" t="s">
        <v>101</v>
      </c>
      <c r="C46" s="16" t="s">
        <v>75</v>
      </c>
      <c r="D46" s="20">
        <v>200</v>
      </c>
      <c r="E46" s="15">
        <v>0</v>
      </c>
      <c r="F46" s="15">
        <v>0</v>
      </c>
      <c r="G46" s="15">
        <v>15</v>
      </c>
      <c r="H46" s="15">
        <v>60</v>
      </c>
      <c r="I46" s="15">
        <v>0</v>
      </c>
      <c r="J46" s="15">
        <v>0</v>
      </c>
      <c r="K46" s="15">
        <v>0</v>
      </c>
      <c r="L46" s="15">
        <v>0</v>
      </c>
      <c r="M46" s="15">
        <v>3.4</v>
      </c>
      <c r="N46" s="15">
        <v>5.8</v>
      </c>
      <c r="O46" s="15">
        <v>0</v>
      </c>
      <c r="P46" s="15">
        <v>0.02</v>
      </c>
    </row>
    <row r="47" spans="1:16" x14ac:dyDescent="0.25">
      <c r="A47" s="15" t="s">
        <v>29</v>
      </c>
      <c r="B47" s="19"/>
      <c r="C47" s="25" t="s">
        <v>170</v>
      </c>
      <c r="D47" s="18">
        <v>160</v>
      </c>
      <c r="E47" s="19">
        <v>0.64</v>
      </c>
      <c r="F47" s="19">
        <v>0.64</v>
      </c>
      <c r="G47" s="19">
        <v>15.68</v>
      </c>
      <c r="H47" s="19">
        <v>70.400000000000006</v>
      </c>
      <c r="I47" s="19">
        <v>0.05</v>
      </c>
      <c r="J47" s="19">
        <v>11.2</v>
      </c>
      <c r="K47" s="19">
        <v>0</v>
      </c>
      <c r="L47" s="19">
        <v>0.32</v>
      </c>
      <c r="M47" s="19">
        <v>25.76</v>
      </c>
      <c r="N47" s="19">
        <v>17.600000000000001</v>
      </c>
      <c r="O47" s="19">
        <v>14.4</v>
      </c>
      <c r="P47" s="19">
        <v>3.54</v>
      </c>
    </row>
    <row r="48" spans="1:16" x14ac:dyDescent="0.25">
      <c r="A48" s="15" t="s">
        <v>30</v>
      </c>
      <c r="B48" s="19"/>
      <c r="C48" s="16" t="s">
        <v>70</v>
      </c>
      <c r="D48" s="17">
        <v>50</v>
      </c>
      <c r="E48" s="15">
        <v>3.94</v>
      </c>
      <c r="F48" s="15">
        <v>0.4</v>
      </c>
      <c r="G48" s="15">
        <v>26.6</v>
      </c>
      <c r="H48" s="15">
        <v>129.4</v>
      </c>
      <c r="I48" s="15">
        <v>0.06</v>
      </c>
      <c r="J48" s="15">
        <v>0</v>
      </c>
      <c r="K48" s="15">
        <v>0</v>
      </c>
      <c r="L48" s="15">
        <v>0</v>
      </c>
      <c r="M48" s="15">
        <v>10</v>
      </c>
      <c r="N48" s="15">
        <v>32</v>
      </c>
      <c r="O48" s="15">
        <v>7</v>
      </c>
      <c r="P48" s="15">
        <v>0.6</v>
      </c>
    </row>
    <row r="49" spans="1:16" x14ac:dyDescent="0.25">
      <c r="A49" s="15" t="s">
        <v>31</v>
      </c>
      <c r="B49" s="15"/>
      <c r="C49" s="16" t="s">
        <v>71</v>
      </c>
      <c r="D49" s="18">
        <v>25</v>
      </c>
      <c r="E49" s="19">
        <v>1.87</v>
      </c>
      <c r="F49" s="19">
        <v>0.27</v>
      </c>
      <c r="G49" s="19">
        <v>12.12</v>
      </c>
      <c r="H49" s="19">
        <v>59.5</v>
      </c>
      <c r="I49" s="19">
        <v>0.38</v>
      </c>
      <c r="J49" s="19">
        <v>0</v>
      </c>
      <c r="K49" s="19">
        <v>0</v>
      </c>
      <c r="L49" s="19">
        <v>0</v>
      </c>
      <c r="M49" s="19">
        <v>9.57</v>
      </c>
      <c r="N49" s="19">
        <v>44.2</v>
      </c>
      <c r="O49" s="19">
        <v>13.45</v>
      </c>
      <c r="P49" s="19">
        <v>0.75</v>
      </c>
    </row>
    <row r="50" spans="1:16" x14ac:dyDescent="0.25">
      <c r="A50" s="15"/>
      <c r="B50" s="15"/>
      <c r="C50" s="21" t="s">
        <v>33</v>
      </c>
      <c r="D50" s="23">
        <v>640</v>
      </c>
      <c r="E50" s="23">
        <f t="shared" ref="E50:P50" si="2">SUM(E45:E49)</f>
        <v>11.61</v>
      </c>
      <c r="F50" s="23">
        <f t="shared" si="2"/>
        <v>7.83</v>
      </c>
      <c r="G50" s="23">
        <f t="shared" si="2"/>
        <v>101.58000000000001</v>
      </c>
      <c r="H50" s="23">
        <f t="shared" si="2"/>
        <v>527.29999999999995</v>
      </c>
      <c r="I50" s="23">
        <f t="shared" si="2"/>
        <v>0.55000000000000004</v>
      </c>
      <c r="J50" s="23">
        <f t="shared" si="2"/>
        <v>12.54</v>
      </c>
      <c r="K50" s="23">
        <f t="shared" si="2"/>
        <v>39.799999999999997</v>
      </c>
      <c r="L50" s="23">
        <f t="shared" si="2"/>
        <v>0.48</v>
      </c>
      <c r="M50" s="23">
        <f t="shared" si="2"/>
        <v>176.92999999999998</v>
      </c>
      <c r="N50" s="23">
        <f t="shared" si="2"/>
        <v>239.40000000000003</v>
      </c>
      <c r="O50" s="23">
        <f t="shared" si="2"/>
        <v>64.45</v>
      </c>
      <c r="P50" s="23">
        <f t="shared" si="2"/>
        <v>5.05</v>
      </c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3" t="s">
        <v>1</v>
      </c>
      <c r="B54" s="3" t="s">
        <v>2</v>
      </c>
      <c r="C54" s="4" t="s">
        <v>3</v>
      </c>
      <c r="D54" s="4" t="s">
        <v>4</v>
      </c>
      <c r="E54" s="5" t="s">
        <v>5</v>
      </c>
      <c r="F54" s="6"/>
      <c r="G54" s="7"/>
      <c r="H54" s="8" t="s">
        <v>6</v>
      </c>
      <c r="I54" s="30"/>
      <c r="J54" s="6" t="s">
        <v>7</v>
      </c>
      <c r="K54" s="6"/>
      <c r="L54" s="7"/>
      <c r="M54" s="10" t="s">
        <v>8</v>
      </c>
      <c r="N54" s="6"/>
      <c r="O54" s="6"/>
      <c r="P54" s="6"/>
    </row>
    <row r="55" spans="1:16" x14ac:dyDescent="0.25">
      <c r="A55" s="11" t="s">
        <v>9</v>
      </c>
      <c r="B55" s="11" t="s">
        <v>10</v>
      </c>
      <c r="C55" s="11"/>
      <c r="D55" s="12" t="s">
        <v>11</v>
      </c>
      <c r="E55" s="13" t="s">
        <v>12</v>
      </c>
      <c r="F55" s="13" t="s">
        <v>13</v>
      </c>
      <c r="G55" s="13" t="s">
        <v>14</v>
      </c>
      <c r="H55" s="12" t="s">
        <v>15</v>
      </c>
      <c r="I55" s="13" t="s">
        <v>16</v>
      </c>
      <c r="J55" s="13" t="s">
        <v>17</v>
      </c>
      <c r="K55" s="13" t="s">
        <v>18</v>
      </c>
      <c r="L55" s="13" t="s">
        <v>19</v>
      </c>
      <c r="M55" s="13" t="s">
        <v>20</v>
      </c>
      <c r="N55" s="13" t="s">
        <v>21</v>
      </c>
      <c r="O55" s="13" t="s">
        <v>22</v>
      </c>
      <c r="P55" s="13" t="s">
        <v>23</v>
      </c>
    </row>
    <row r="56" spans="1:16" x14ac:dyDescent="0.25">
      <c r="A56" s="13">
        <v>1</v>
      </c>
      <c r="B56" s="13">
        <v>2</v>
      </c>
      <c r="C56" s="13">
        <v>3</v>
      </c>
      <c r="D56" s="13">
        <v>4</v>
      </c>
      <c r="E56" s="13">
        <v>5</v>
      </c>
      <c r="F56" s="13">
        <v>6</v>
      </c>
      <c r="G56" s="13">
        <v>7</v>
      </c>
      <c r="H56" s="13">
        <v>8</v>
      </c>
      <c r="I56" s="13">
        <v>9</v>
      </c>
      <c r="J56" s="13">
        <v>10</v>
      </c>
      <c r="K56" s="13">
        <v>11</v>
      </c>
      <c r="L56" s="13">
        <v>12</v>
      </c>
      <c r="M56" s="13">
        <v>13</v>
      </c>
      <c r="N56" s="13">
        <v>14</v>
      </c>
      <c r="O56" s="13">
        <v>15</v>
      </c>
      <c r="P56" s="13">
        <v>16</v>
      </c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4" t="s">
        <v>42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4" t="s">
        <v>26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5" t="s">
        <v>27</v>
      </c>
      <c r="B60" s="39" t="s">
        <v>81</v>
      </c>
      <c r="C60" s="16" t="s">
        <v>89</v>
      </c>
      <c r="D60" s="20">
        <v>100</v>
      </c>
      <c r="E60" s="19">
        <v>10.26</v>
      </c>
      <c r="F60" s="19">
        <v>11.92</v>
      </c>
      <c r="G60" s="19">
        <v>6.74</v>
      </c>
      <c r="H60" s="19">
        <v>180.54</v>
      </c>
      <c r="I60" s="19">
        <v>0.06</v>
      </c>
      <c r="J60" s="19">
        <v>0.45</v>
      </c>
      <c r="K60" s="19">
        <v>6</v>
      </c>
      <c r="L60" s="19">
        <v>0.67</v>
      </c>
      <c r="M60" s="19">
        <v>22.79</v>
      </c>
      <c r="N60" s="19">
        <v>108.64</v>
      </c>
      <c r="O60" s="19">
        <v>21.58</v>
      </c>
      <c r="P60" s="19">
        <v>0.96</v>
      </c>
    </row>
    <row r="61" spans="1:16" x14ac:dyDescent="0.25">
      <c r="A61" s="15" t="s">
        <v>28</v>
      </c>
      <c r="B61" s="15" t="s">
        <v>102</v>
      </c>
      <c r="C61" s="25" t="s">
        <v>73</v>
      </c>
      <c r="D61" s="18">
        <v>150</v>
      </c>
      <c r="E61" s="19">
        <v>5.55</v>
      </c>
      <c r="F61" s="19">
        <v>4.95</v>
      </c>
      <c r="G61" s="19">
        <v>29.55</v>
      </c>
      <c r="H61" s="19">
        <v>184.5</v>
      </c>
      <c r="I61" s="19">
        <v>0.06</v>
      </c>
      <c r="J61" s="19">
        <v>0</v>
      </c>
      <c r="K61" s="19">
        <v>31.5</v>
      </c>
      <c r="L61" s="19">
        <v>0.75</v>
      </c>
      <c r="M61" s="19">
        <v>12</v>
      </c>
      <c r="N61" s="19">
        <v>45</v>
      </c>
      <c r="O61" s="19">
        <v>7.5</v>
      </c>
      <c r="P61" s="19">
        <v>1.05</v>
      </c>
    </row>
    <row r="62" spans="1:16" x14ac:dyDescent="0.25">
      <c r="A62" s="15" t="s">
        <v>29</v>
      </c>
      <c r="B62" s="15" t="s">
        <v>92</v>
      </c>
      <c r="C62" s="16" t="s">
        <v>77</v>
      </c>
      <c r="D62" s="17">
        <v>20</v>
      </c>
      <c r="E62" s="15">
        <v>4.12</v>
      </c>
      <c r="F62" s="15">
        <v>5.52</v>
      </c>
      <c r="G62" s="15">
        <v>0</v>
      </c>
      <c r="H62" s="15">
        <v>66.2</v>
      </c>
      <c r="I62" s="15">
        <v>0.01</v>
      </c>
      <c r="J62" s="15">
        <v>0.12</v>
      </c>
      <c r="K62" s="15">
        <v>110.2</v>
      </c>
      <c r="L62" s="15">
        <v>0.08</v>
      </c>
      <c r="M62" s="15">
        <v>148.80000000000001</v>
      </c>
      <c r="N62" s="15">
        <v>82.4</v>
      </c>
      <c r="O62" s="15">
        <v>8</v>
      </c>
      <c r="P62" s="15">
        <v>0.2</v>
      </c>
    </row>
    <row r="63" spans="1:16" x14ac:dyDescent="0.25">
      <c r="A63" s="15" t="s">
        <v>30</v>
      </c>
      <c r="B63" s="15" t="s">
        <v>103</v>
      </c>
      <c r="C63" s="16" t="s">
        <v>69</v>
      </c>
      <c r="D63" s="18">
        <v>200</v>
      </c>
      <c r="E63" s="19">
        <v>1.4</v>
      </c>
      <c r="F63" s="19">
        <v>1.2</v>
      </c>
      <c r="G63" s="19">
        <v>11.4</v>
      </c>
      <c r="H63" s="19">
        <v>63</v>
      </c>
      <c r="I63" s="19">
        <v>0.02</v>
      </c>
      <c r="J63" s="19">
        <v>0.3</v>
      </c>
      <c r="K63" s="19">
        <v>9.5</v>
      </c>
      <c r="L63" s="19">
        <v>0</v>
      </c>
      <c r="M63" s="19">
        <v>54.3</v>
      </c>
      <c r="N63" s="19">
        <v>38.299999999999997</v>
      </c>
      <c r="O63" s="19">
        <v>6.3</v>
      </c>
      <c r="P63" s="19">
        <v>7.0000000000000007E-2</v>
      </c>
    </row>
    <row r="64" spans="1:16" x14ac:dyDescent="0.25">
      <c r="A64" s="15" t="s">
        <v>31</v>
      </c>
      <c r="B64" s="15"/>
      <c r="C64" s="16" t="s">
        <v>70</v>
      </c>
      <c r="D64" s="17">
        <v>50</v>
      </c>
      <c r="E64" s="15">
        <v>3.94</v>
      </c>
      <c r="F64" s="15">
        <v>0.4</v>
      </c>
      <c r="G64" s="15">
        <v>26.6</v>
      </c>
      <c r="H64" s="15">
        <v>129.4</v>
      </c>
      <c r="I64" s="15">
        <v>0.06</v>
      </c>
      <c r="J64" s="15">
        <v>0</v>
      </c>
      <c r="K64" s="15">
        <v>0</v>
      </c>
      <c r="L64" s="15">
        <v>0</v>
      </c>
      <c r="M64" s="15">
        <v>10</v>
      </c>
      <c r="N64" s="15">
        <v>32</v>
      </c>
      <c r="O64" s="15">
        <v>7</v>
      </c>
      <c r="P64" s="15">
        <v>0.6</v>
      </c>
    </row>
    <row r="65" spans="1:16" x14ac:dyDescent="0.25">
      <c r="A65" s="15" t="s">
        <v>32</v>
      </c>
      <c r="B65" s="15"/>
      <c r="C65" s="16" t="s">
        <v>71</v>
      </c>
      <c r="D65" s="18">
        <v>25</v>
      </c>
      <c r="E65" s="19">
        <v>1.87</v>
      </c>
      <c r="F65" s="19">
        <v>0.27</v>
      </c>
      <c r="G65" s="19">
        <v>12.12</v>
      </c>
      <c r="H65" s="19">
        <v>59.5</v>
      </c>
      <c r="I65" s="19">
        <v>0.38</v>
      </c>
      <c r="J65" s="19">
        <v>0</v>
      </c>
      <c r="K65" s="19">
        <v>0</v>
      </c>
      <c r="L65" s="19">
        <v>0</v>
      </c>
      <c r="M65" s="19">
        <v>9.57</v>
      </c>
      <c r="N65" s="19">
        <v>44.2</v>
      </c>
      <c r="O65" s="19">
        <v>13.45</v>
      </c>
      <c r="P65" s="19">
        <v>0.75</v>
      </c>
    </row>
    <row r="66" spans="1:16" x14ac:dyDescent="0.25">
      <c r="A66" s="27"/>
      <c r="B66" s="15"/>
      <c r="C66" s="21" t="s">
        <v>33</v>
      </c>
      <c r="D66" s="38">
        <v>545</v>
      </c>
      <c r="E66" s="38">
        <f t="shared" ref="E66:P66" si="3">SUM(E60:E65)</f>
        <v>27.14</v>
      </c>
      <c r="F66" s="38">
        <f t="shared" si="3"/>
        <v>24.259999999999998</v>
      </c>
      <c r="G66" s="38">
        <f t="shared" si="3"/>
        <v>86.41</v>
      </c>
      <c r="H66" s="38">
        <f t="shared" si="3"/>
        <v>683.14</v>
      </c>
      <c r="I66" s="38">
        <f t="shared" si="3"/>
        <v>0.59</v>
      </c>
      <c r="J66" s="38">
        <f t="shared" si="3"/>
        <v>0.87000000000000011</v>
      </c>
      <c r="K66" s="38">
        <f t="shared" si="3"/>
        <v>157.19999999999999</v>
      </c>
      <c r="L66" s="38">
        <f t="shared" si="3"/>
        <v>1.5</v>
      </c>
      <c r="M66" s="38">
        <f t="shared" si="3"/>
        <v>257.45999999999998</v>
      </c>
      <c r="N66" s="38">
        <f t="shared" si="3"/>
        <v>350.53999999999996</v>
      </c>
      <c r="O66" s="38">
        <f t="shared" si="3"/>
        <v>63.83</v>
      </c>
      <c r="P66" s="38">
        <f t="shared" si="3"/>
        <v>3.63</v>
      </c>
    </row>
    <row r="68" spans="1:16" x14ac:dyDescent="0.25">
      <c r="A68" s="1"/>
      <c r="B68" s="4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>
        <v>3</v>
      </c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3" t="s">
        <v>1</v>
      </c>
      <c r="B70" s="3" t="s">
        <v>2</v>
      </c>
      <c r="C70" s="4" t="s">
        <v>3</v>
      </c>
      <c r="D70" s="4" t="s">
        <v>4</v>
      </c>
      <c r="E70" s="5" t="s">
        <v>5</v>
      </c>
      <c r="F70" s="6"/>
      <c r="G70" s="7"/>
      <c r="H70" s="8" t="s">
        <v>6</v>
      </c>
      <c r="I70" s="30"/>
      <c r="J70" s="6" t="s">
        <v>7</v>
      </c>
      <c r="K70" s="6"/>
      <c r="L70" s="7"/>
      <c r="M70" s="10" t="s">
        <v>8</v>
      </c>
      <c r="N70" s="6"/>
      <c r="O70" s="6"/>
      <c r="P70" s="6"/>
    </row>
    <row r="71" spans="1:16" x14ac:dyDescent="0.25">
      <c r="A71" s="11" t="s">
        <v>9</v>
      </c>
      <c r="B71" s="11" t="s">
        <v>10</v>
      </c>
      <c r="C71" s="11"/>
      <c r="D71" s="12" t="s">
        <v>11</v>
      </c>
      <c r="E71" s="13" t="s">
        <v>12</v>
      </c>
      <c r="F71" s="13" t="s">
        <v>13</v>
      </c>
      <c r="G71" s="13" t="s">
        <v>14</v>
      </c>
      <c r="H71" s="12" t="s">
        <v>15</v>
      </c>
      <c r="I71" s="13" t="s">
        <v>16</v>
      </c>
      <c r="J71" s="13" t="s">
        <v>17</v>
      </c>
      <c r="K71" s="13" t="s">
        <v>18</v>
      </c>
      <c r="L71" s="13" t="s">
        <v>19</v>
      </c>
      <c r="M71" s="13" t="s">
        <v>20</v>
      </c>
      <c r="N71" s="13" t="s">
        <v>21</v>
      </c>
      <c r="O71" s="13" t="s">
        <v>22</v>
      </c>
      <c r="P71" s="13" t="s">
        <v>23</v>
      </c>
    </row>
    <row r="72" spans="1:16" x14ac:dyDescent="0.25">
      <c r="A72" s="13">
        <v>1</v>
      </c>
      <c r="B72" s="13">
        <v>2</v>
      </c>
      <c r="C72" s="13">
        <v>3</v>
      </c>
      <c r="D72" s="13">
        <v>4</v>
      </c>
      <c r="E72" s="13">
        <v>5</v>
      </c>
      <c r="F72" s="13">
        <v>6</v>
      </c>
      <c r="G72" s="13">
        <v>7</v>
      </c>
      <c r="H72" s="13">
        <v>8</v>
      </c>
      <c r="I72" s="13">
        <v>9</v>
      </c>
      <c r="J72" s="13">
        <v>10</v>
      </c>
      <c r="K72" s="13">
        <v>11</v>
      </c>
      <c r="L72" s="13">
        <v>12</v>
      </c>
      <c r="M72" s="13">
        <v>13</v>
      </c>
      <c r="N72" s="13">
        <v>14</v>
      </c>
      <c r="O72" s="13">
        <v>15</v>
      </c>
      <c r="P72" s="13">
        <v>16</v>
      </c>
    </row>
    <row r="73" spans="1:1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C74" s="14" t="s">
        <v>43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4" t="s">
        <v>26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5" t="s">
        <v>27</v>
      </c>
      <c r="B76" s="25" t="s">
        <v>104</v>
      </c>
      <c r="C76" s="25" t="s">
        <v>79</v>
      </c>
      <c r="D76" s="18" t="s">
        <v>68</v>
      </c>
      <c r="E76" s="19">
        <v>7.46</v>
      </c>
      <c r="F76" s="19">
        <v>7.44</v>
      </c>
      <c r="G76" s="19">
        <v>35.72</v>
      </c>
      <c r="H76" s="19">
        <v>239.6</v>
      </c>
      <c r="I76" s="19">
        <v>0.19</v>
      </c>
      <c r="J76" s="19">
        <v>1.3</v>
      </c>
      <c r="K76" s="19">
        <v>39</v>
      </c>
      <c r="L76" s="19">
        <v>0.16</v>
      </c>
      <c r="M76" s="19">
        <v>131.80000000000001</v>
      </c>
      <c r="N76" s="19">
        <v>182.8</v>
      </c>
      <c r="O76" s="19">
        <v>46.8</v>
      </c>
      <c r="P76" s="19">
        <v>1.2</v>
      </c>
    </row>
    <row r="77" spans="1:16" x14ac:dyDescent="0.25">
      <c r="A77" s="15" t="s">
        <v>28</v>
      </c>
      <c r="B77" s="15" t="s">
        <v>105</v>
      </c>
      <c r="C77" s="16" t="s">
        <v>86</v>
      </c>
      <c r="D77" s="17">
        <v>15</v>
      </c>
      <c r="E77" s="15">
        <v>0.12</v>
      </c>
      <c r="F77" s="15">
        <v>10.88</v>
      </c>
      <c r="G77" s="15">
        <v>0.2</v>
      </c>
      <c r="H77" s="15">
        <v>99.15</v>
      </c>
      <c r="I77" s="15">
        <v>0</v>
      </c>
      <c r="J77" s="15">
        <v>0</v>
      </c>
      <c r="K77" s="15">
        <v>6</v>
      </c>
      <c r="L77" s="15">
        <v>0.02</v>
      </c>
      <c r="M77" s="15">
        <v>0.36</v>
      </c>
      <c r="N77" s="15">
        <v>0.45</v>
      </c>
      <c r="O77" s="15">
        <v>0</v>
      </c>
      <c r="P77" s="15">
        <v>0</v>
      </c>
    </row>
    <row r="78" spans="1:16" x14ac:dyDescent="0.25">
      <c r="A78" s="15" t="s">
        <v>29</v>
      </c>
      <c r="B78" s="15" t="s">
        <v>98</v>
      </c>
      <c r="C78" s="16" t="s">
        <v>76</v>
      </c>
      <c r="D78" s="17" t="s">
        <v>68</v>
      </c>
      <c r="E78" s="15">
        <v>0.3</v>
      </c>
      <c r="F78" s="15">
        <v>0.1</v>
      </c>
      <c r="G78" s="15">
        <v>9.5</v>
      </c>
      <c r="H78" s="15">
        <v>40</v>
      </c>
      <c r="I78" s="15">
        <v>0</v>
      </c>
      <c r="J78" s="15">
        <v>1</v>
      </c>
      <c r="K78" s="15">
        <v>0</v>
      </c>
      <c r="L78" s="15">
        <v>0.02</v>
      </c>
      <c r="M78" s="15">
        <v>7.9</v>
      </c>
      <c r="N78" s="15">
        <v>9.1</v>
      </c>
      <c r="O78" s="15">
        <v>5</v>
      </c>
      <c r="P78" s="15">
        <v>0.87</v>
      </c>
    </row>
    <row r="79" spans="1:16" x14ac:dyDescent="0.25">
      <c r="A79" s="15" t="s">
        <v>30</v>
      </c>
      <c r="B79" s="15"/>
      <c r="C79" s="16" t="s">
        <v>70</v>
      </c>
      <c r="D79" s="17">
        <v>50</v>
      </c>
      <c r="E79" s="15">
        <v>3.94</v>
      </c>
      <c r="F79" s="15">
        <v>0.4</v>
      </c>
      <c r="G79" s="15">
        <v>26.6</v>
      </c>
      <c r="H79" s="15">
        <v>129.4</v>
      </c>
      <c r="I79" s="15">
        <v>0.06</v>
      </c>
      <c r="J79" s="15">
        <v>0</v>
      </c>
      <c r="K79" s="15">
        <v>0</v>
      </c>
      <c r="L79" s="15">
        <v>0</v>
      </c>
      <c r="M79" s="15">
        <v>10</v>
      </c>
      <c r="N79" s="15">
        <v>32</v>
      </c>
      <c r="O79" s="15">
        <v>7</v>
      </c>
      <c r="P79" s="15">
        <v>0.6</v>
      </c>
    </row>
    <row r="80" spans="1:16" x14ac:dyDescent="0.25">
      <c r="A80" s="15" t="s">
        <v>31</v>
      </c>
      <c r="B80" s="15"/>
      <c r="C80" s="16" t="s">
        <v>71</v>
      </c>
      <c r="D80" s="18">
        <v>25</v>
      </c>
      <c r="E80" s="19">
        <v>1.87</v>
      </c>
      <c r="F80" s="19">
        <v>0.27</v>
      </c>
      <c r="G80" s="19">
        <v>12.12</v>
      </c>
      <c r="H80" s="19">
        <v>59.5</v>
      </c>
      <c r="I80" s="19">
        <v>0.38</v>
      </c>
      <c r="J80" s="19">
        <v>0</v>
      </c>
      <c r="K80" s="19">
        <v>0</v>
      </c>
      <c r="L80" s="19">
        <v>0</v>
      </c>
      <c r="M80" s="19">
        <v>9.57</v>
      </c>
      <c r="N80" s="19">
        <v>44.2</v>
      </c>
      <c r="O80" s="19">
        <v>13.45</v>
      </c>
      <c r="P80" s="19">
        <v>0.75</v>
      </c>
    </row>
    <row r="81" spans="1:16" x14ac:dyDescent="0.25">
      <c r="A81" s="15"/>
      <c r="B81" s="15"/>
      <c r="C81" s="21" t="s">
        <v>33</v>
      </c>
      <c r="D81" s="23">
        <v>500</v>
      </c>
      <c r="E81" s="23">
        <f>SUM(E76:E80)</f>
        <v>13.690000000000001</v>
      </c>
      <c r="F81" s="23">
        <f t="shared" ref="F81:P81" si="4">SUM(F76:F80)</f>
        <v>19.09</v>
      </c>
      <c r="G81" s="23">
        <f t="shared" si="4"/>
        <v>84.140000000000015</v>
      </c>
      <c r="H81" s="23">
        <f t="shared" si="4"/>
        <v>567.65</v>
      </c>
      <c r="I81" s="23">
        <f t="shared" si="4"/>
        <v>0.63</v>
      </c>
      <c r="J81" s="23">
        <f t="shared" si="4"/>
        <v>2.2999999999999998</v>
      </c>
      <c r="K81" s="23">
        <f t="shared" si="4"/>
        <v>45</v>
      </c>
      <c r="L81" s="23">
        <f t="shared" si="4"/>
        <v>0.19999999999999998</v>
      </c>
      <c r="M81" s="23">
        <f t="shared" si="4"/>
        <v>159.63000000000002</v>
      </c>
      <c r="N81" s="23">
        <f t="shared" si="4"/>
        <v>268.55</v>
      </c>
      <c r="O81" s="23">
        <f t="shared" si="4"/>
        <v>72.25</v>
      </c>
      <c r="P81" s="23">
        <f t="shared" si="4"/>
        <v>3.42</v>
      </c>
    </row>
    <row r="82" spans="1:16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4</v>
      </c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3" t="s">
        <v>1</v>
      </c>
      <c r="B86" s="3" t="s">
        <v>2</v>
      </c>
      <c r="C86" s="4" t="s">
        <v>3</v>
      </c>
      <c r="D86" s="4" t="s">
        <v>4</v>
      </c>
      <c r="E86" s="5" t="s">
        <v>5</v>
      </c>
      <c r="F86" s="6"/>
      <c r="G86" s="7"/>
      <c r="H86" s="13" t="s">
        <v>6</v>
      </c>
      <c r="I86" s="9"/>
      <c r="J86" s="6" t="s">
        <v>7</v>
      </c>
      <c r="K86" s="6"/>
      <c r="L86" s="7"/>
      <c r="M86" s="10" t="s">
        <v>8</v>
      </c>
      <c r="N86" s="6"/>
      <c r="O86" s="6"/>
      <c r="P86" s="6"/>
    </row>
    <row r="87" spans="1:16" x14ac:dyDescent="0.25">
      <c r="A87" s="11" t="s">
        <v>9</v>
      </c>
      <c r="B87" s="11" t="s">
        <v>10</v>
      </c>
      <c r="C87" s="11"/>
      <c r="D87" s="12" t="s">
        <v>11</v>
      </c>
      <c r="E87" s="13" t="s">
        <v>12</v>
      </c>
      <c r="F87" s="13" t="s">
        <v>13</v>
      </c>
      <c r="G87" s="13" t="s">
        <v>14</v>
      </c>
      <c r="H87" s="12" t="s">
        <v>15</v>
      </c>
      <c r="I87" s="13" t="s">
        <v>16</v>
      </c>
      <c r="J87" s="13" t="s">
        <v>17</v>
      </c>
      <c r="K87" s="13" t="s">
        <v>18</v>
      </c>
      <c r="L87" s="13" t="s">
        <v>19</v>
      </c>
      <c r="M87" s="13" t="s">
        <v>20</v>
      </c>
      <c r="N87" s="13" t="s">
        <v>21</v>
      </c>
      <c r="O87" s="13" t="s">
        <v>22</v>
      </c>
      <c r="P87" s="13" t="s">
        <v>23</v>
      </c>
    </row>
    <row r="88" spans="1:16" x14ac:dyDescent="0.25">
      <c r="A88" s="13">
        <v>1</v>
      </c>
      <c r="B88" s="13">
        <v>2</v>
      </c>
      <c r="C88" s="13">
        <v>3</v>
      </c>
      <c r="D88" s="13">
        <v>4</v>
      </c>
      <c r="E88" s="13">
        <v>5</v>
      </c>
      <c r="F88" s="13">
        <v>6</v>
      </c>
      <c r="G88" s="13">
        <v>7</v>
      </c>
      <c r="H88" s="13">
        <v>8</v>
      </c>
      <c r="I88" s="13">
        <v>9</v>
      </c>
      <c r="J88" s="13">
        <v>10</v>
      </c>
      <c r="K88" s="13">
        <v>11</v>
      </c>
      <c r="L88" s="13">
        <v>12</v>
      </c>
      <c r="M88" s="13">
        <v>13</v>
      </c>
      <c r="N88" s="13">
        <v>14</v>
      </c>
      <c r="O88" s="13">
        <v>15</v>
      </c>
      <c r="P88" s="13">
        <v>16</v>
      </c>
    </row>
    <row r="89" spans="1:16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C90" s="1"/>
      <c r="D90" s="14" t="s">
        <v>44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</row>
    <row r="92" spans="1:16" x14ac:dyDescent="0.25">
      <c r="A92" s="1"/>
      <c r="B92" s="1"/>
      <c r="C92" s="14" t="s">
        <v>25</v>
      </c>
    </row>
    <row r="93" spans="1:16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4" t="s">
        <v>26</v>
      </c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5" t="s">
        <v>27</v>
      </c>
      <c r="B95" s="39" t="s">
        <v>109</v>
      </c>
      <c r="C95" s="16" t="s">
        <v>108</v>
      </c>
      <c r="D95" s="20" t="s">
        <v>68</v>
      </c>
      <c r="E95" s="19">
        <v>5.2</v>
      </c>
      <c r="F95" s="19">
        <v>6.6</v>
      </c>
      <c r="G95" s="19">
        <v>27.6</v>
      </c>
      <c r="H95" s="19">
        <v>190.5</v>
      </c>
      <c r="I95" s="19">
        <v>0.09</v>
      </c>
      <c r="J95" s="19">
        <v>1.32</v>
      </c>
      <c r="K95" s="19">
        <v>39.4</v>
      </c>
      <c r="L95" s="19">
        <v>0.14000000000000001</v>
      </c>
      <c r="M95" s="19">
        <v>130</v>
      </c>
      <c r="N95" s="19">
        <v>140</v>
      </c>
      <c r="O95" s="19">
        <v>30.6</v>
      </c>
      <c r="P95" s="19">
        <v>0.44</v>
      </c>
    </row>
    <row r="96" spans="1:16" x14ac:dyDescent="0.25">
      <c r="A96" s="15" t="s">
        <v>28</v>
      </c>
      <c r="B96" s="19" t="s">
        <v>92</v>
      </c>
      <c r="C96" s="25" t="s">
        <v>77</v>
      </c>
      <c r="D96" s="18">
        <v>20</v>
      </c>
      <c r="E96" s="19">
        <v>4.12</v>
      </c>
      <c r="F96" s="19">
        <v>5.52</v>
      </c>
      <c r="G96" s="19">
        <v>0</v>
      </c>
      <c r="H96" s="19">
        <v>66.2</v>
      </c>
      <c r="I96" s="19">
        <v>0.01</v>
      </c>
      <c r="J96" s="19">
        <v>0.12</v>
      </c>
      <c r="K96" s="19">
        <v>110.2</v>
      </c>
      <c r="L96" s="19">
        <v>0.08</v>
      </c>
      <c r="M96" s="19">
        <v>148.80000000000001</v>
      </c>
      <c r="N96" s="19">
        <v>82.4</v>
      </c>
      <c r="O96" s="19">
        <v>8</v>
      </c>
      <c r="P96" s="19">
        <v>0.2</v>
      </c>
    </row>
    <row r="97" spans="1:16" x14ac:dyDescent="0.25">
      <c r="A97" s="15" t="s">
        <v>29</v>
      </c>
      <c r="B97" s="15" t="s">
        <v>103</v>
      </c>
      <c r="C97" s="16" t="s">
        <v>69</v>
      </c>
      <c r="D97" s="18">
        <v>200</v>
      </c>
      <c r="E97" s="19">
        <v>1.4</v>
      </c>
      <c r="F97" s="19">
        <v>1.2</v>
      </c>
      <c r="G97" s="19">
        <v>11.4</v>
      </c>
      <c r="H97" s="19">
        <v>63</v>
      </c>
      <c r="I97" s="19">
        <v>0.02</v>
      </c>
      <c r="J97" s="19">
        <v>0.3</v>
      </c>
      <c r="K97" s="19">
        <v>9.5</v>
      </c>
      <c r="L97" s="19">
        <v>0</v>
      </c>
      <c r="M97" s="19">
        <v>54.3</v>
      </c>
      <c r="N97" s="19">
        <v>38.299999999999997</v>
      </c>
      <c r="O97" s="19">
        <v>6.3</v>
      </c>
      <c r="P97" s="19">
        <v>7.0000000000000007E-2</v>
      </c>
    </row>
    <row r="98" spans="1:16" x14ac:dyDescent="0.25">
      <c r="A98" s="15" t="s">
        <v>30</v>
      </c>
      <c r="B98" s="15"/>
      <c r="C98" s="16" t="s">
        <v>70</v>
      </c>
      <c r="D98" s="17">
        <v>50</v>
      </c>
      <c r="E98" s="15">
        <v>3.94</v>
      </c>
      <c r="F98" s="15">
        <v>0.4</v>
      </c>
      <c r="G98" s="15">
        <v>26.6</v>
      </c>
      <c r="H98" s="15">
        <v>129.4</v>
      </c>
      <c r="I98" s="15">
        <v>0.06</v>
      </c>
      <c r="J98" s="15">
        <v>0</v>
      </c>
      <c r="K98" s="15">
        <v>0</v>
      </c>
      <c r="L98" s="15">
        <v>0</v>
      </c>
      <c r="M98" s="15">
        <v>10</v>
      </c>
      <c r="N98" s="15">
        <v>32</v>
      </c>
      <c r="O98" s="15">
        <v>7</v>
      </c>
      <c r="P98" s="15">
        <v>0.6</v>
      </c>
    </row>
    <row r="99" spans="1:16" x14ac:dyDescent="0.25">
      <c r="A99" s="15" t="s">
        <v>31</v>
      </c>
      <c r="B99" s="15"/>
      <c r="C99" s="16" t="s">
        <v>71</v>
      </c>
      <c r="D99" s="20">
        <v>25</v>
      </c>
      <c r="E99" s="15">
        <v>1.87</v>
      </c>
      <c r="F99" s="15">
        <v>0.27</v>
      </c>
      <c r="G99" s="15">
        <v>12.12</v>
      </c>
      <c r="H99" s="15">
        <v>59.5</v>
      </c>
      <c r="I99" s="15">
        <v>0.38</v>
      </c>
      <c r="J99" s="15">
        <v>0</v>
      </c>
      <c r="K99" s="15">
        <v>0</v>
      </c>
      <c r="L99" s="15">
        <v>0</v>
      </c>
      <c r="M99" s="15">
        <v>9.57</v>
      </c>
      <c r="N99" s="15">
        <v>44.2</v>
      </c>
      <c r="O99" s="15">
        <v>13.45</v>
      </c>
      <c r="P99" s="15">
        <v>0.75</v>
      </c>
    </row>
    <row r="100" spans="1:16" x14ac:dyDescent="0.25">
      <c r="A100" s="15"/>
      <c r="B100" s="15"/>
      <c r="C100" s="21" t="s">
        <v>45</v>
      </c>
      <c r="D100" s="23">
        <v>500</v>
      </c>
      <c r="E100" s="23">
        <f>SUM(E95:E99)</f>
        <v>16.53</v>
      </c>
      <c r="F100" s="23">
        <f t="shared" ref="F100:P100" si="5">SUM(F95:F99)</f>
        <v>13.989999999999998</v>
      </c>
      <c r="G100" s="23">
        <f t="shared" si="5"/>
        <v>77.72</v>
      </c>
      <c r="H100" s="23">
        <f t="shared" si="5"/>
        <v>508.6</v>
      </c>
      <c r="I100" s="23">
        <f t="shared" si="5"/>
        <v>0.56000000000000005</v>
      </c>
      <c r="J100" s="23">
        <f t="shared" si="5"/>
        <v>1.74</v>
      </c>
      <c r="K100" s="23">
        <f t="shared" si="5"/>
        <v>159.1</v>
      </c>
      <c r="L100" s="23">
        <f t="shared" si="5"/>
        <v>0.22000000000000003</v>
      </c>
      <c r="M100" s="23">
        <f t="shared" si="5"/>
        <v>352.67</v>
      </c>
      <c r="N100" s="23">
        <f t="shared" si="5"/>
        <v>336.9</v>
      </c>
      <c r="O100" s="23">
        <f t="shared" si="5"/>
        <v>65.349999999999994</v>
      </c>
      <c r="P100" s="23">
        <f t="shared" si="5"/>
        <v>2.06</v>
      </c>
    </row>
    <row r="102" spans="1:16" x14ac:dyDescent="0.25">
      <c r="A102" s="1"/>
      <c r="B102" s="1"/>
    </row>
    <row r="104" spans="1:16" x14ac:dyDescent="0.25">
      <c r="A104" s="3" t="s">
        <v>1</v>
      </c>
      <c r="B104" s="3" t="s">
        <v>2</v>
      </c>
      <c r="C104" s="4" t="s">
        <v>3</v>
      </c>
      <c r="D104" s="4" t="s">
        <v>4</v>
      </c>
      <c r="E104" s="5" t="s">
        <v>5</v>
      </c>
      <c r="F104" s="6"/>
      <c r="G104" s="7"/>
      <c r="H104" s="8" t="s">
        <v>6</v>
      </c>
      <c r="I104" s="30"/>
      <c r="J104" s="6" t="s">
        <v>7</v>
      </c>
      <c r="K104" s="6"/>
      <c r="L104" s="7"/>
      <c r="M104" s="10" t="s">
        <v>8</v>
      </c>
      <c r="N104" s="6"/>
      <c r="O104" s="6"/>
      <c r="P104" s="6"/>
    </row>
    <row r="105" spans="1:16" x14ac:dyDescent="0.25">
      <c r="A105" s="11" t="s">
        <v>9</v>
      </c>
      <c r="B105" s="11" t="s">
        <v>10</v>
      </c>
      <c r="C105" s="11"/>
      <c r="D105" s="12" t="s">
        <v>11</v>
      </c>
      <c r="E105" s="13" t="s">
        <v>12</v>
      </c>
      <c r="F105" s="13" t="s">
        <v>13</v>
      </c>
      <c r="G105" s="13" t="s">
        <v>14</v>
      </c>
      <c r="H105" s="12" t="s">
        <v>15</v>
      </c>
      <c r="I105" s="13" t="s">
        <v>16</v>
      </c>
      <c r="J105" s="13" t="s">
        <v>17</v>
      </c>
      <c r="K105" s="13" t="s">
        <v>18</v>
      </c>
      <c r="L105" s="13" t="s">
        <v>19</v>
      </c>
      <c r="M105" s="13" t="s">
        <v>20</v>
      </c>
      <c r="N105" s="13" t="s">
        <v>21</v>
      </c>
      <c r="O105" s="13" t="s">
        <v>22</v>
      </c>
      <c r="P105" s="13" t="s">
        <v>23</v>
      </c>
    </row>
    <row r="106" spans="1:16" x14ac:dyDescent="0.25">
      <c r="A106" s="13">
        <v>1</v>
      </c>
      <c r="B106" s="13">
        <v>2</v>
      </c>
      <c r="C106" s="13">
        <v>3</v>
      </c>
      <c r="D106" s="13">
        <v>4</v>
      </c>
      <c r="E106" s="13">
        <v>5</v>
      </c>
      <c r="F106" s="13">
        <v>6</v>
      </c>
      <c r="G106" s="13">
        <v>7</v>
      </c>
      <c r="H106" s="13">
        <v>8</v>
      </c>
      <c r="I106" s="13">
        <v>9</v>
      </c>
      <c r="J106" s="13">
        <v>10</v>
      </c>
      <c r="K106" s="13">
        <v>11</v>
      </c>
      <c r="L106" s="13">
        <v>12</v>
      </c>
      <c r="M106" s="13">
        <v>13</v>
      </c>
      <c r="N106" s="13">
        <v>14</v>
      </c>
      <c r="O106" s="13">
        <v>15</v>
      </c>
      <c r="P106" s="13">
        <v>16</v>
      </c>
    </row>
    <row r="108" spans="1:16" x14ac:dyDescent="0.25">
      <c r="C108" s="14" t="s">
        <v>38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4" t="s">
        <v>26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2" spans="1:16" x14ac:dyDescent="0.25">
      <c r="A112" s="15" t="s">
        <v>27</v>
      </c>
      <c r="B112" s="40" t="s">
        <v>110</v>
      </c>
      <c r="C112" s="25" t="s">
        <v>111</v>
      </c>
      <c r="D112" s="18" t="s">
        <v>112</v>
      </c>
      <c r="E112" s="19">
        <v>23.97</v>
      </c>
      <c r="F112" s="19">
        <v>11.55</v>
      </c>
      <c r="G112" s="19">
        <v>42</v>
      </c>
      <c r="H112" s="19">
        <v>369.6</v>
      </c>
      <c r="I112" s="19">
        <v>0.15</v>
      </c>
      <c r="J112" s="19">
        <v>0.15</v>
      </c>
      <c r="K112" s="19">
        <v>78</v>
      </c>
      <c r="L112" s="19">
        <v>0.9</v>
      </c>
      <c r="M112" s="19">
        <v>233.7</v>
      </c>
      <c r="N112" s="19">
        <v>320.7</v>
      </c>
      <c r="O112" s="19">
        <v>35.1</v>
      </c>
      <c r="P112" s="19">
        <v>1.52</v>
      </c>
    </row>
    <row r="113" spans="1:16" x14ac:dyDescent="0.25">
      <c r="A113" s="15" t="s">
        <v>28</v>
      </c>
      <c r="B113" s="15" t="s">
        <v>101</v>
      </c>
      <c r="C113" s="16" t="s">
        <v>75</v>
      </c>
      <c r="D113" s="20">
        <v>200</v>
      </c>
      <c r="E113" s="15">
        <v>0</v>
      </c>
      <c r="F113" s="15">
        <v>0</v>
      </c>
      <c r="G113" s="15">
        <v>15</v>
      </c>
      <c r="H113" s="15">
        <v>60</v>
      </c>
      <c r="I113" s="15">
        <v>0</v>
      </c>
      <c r="J113" s="15">
        <v>0</v>
      </c>
      <c r="K113" s="15">
        <v>0</v>
      </c>
      <c r="L113" s="15">
        <v>0</v>
      </c>
      <c r="M113" s="15">
        <v>3.4</v>
      </c>
      <c r="N113" s="15">
        <v>5.8</v>
      </c>
      <c r="O113" s="15">
        <v>0</v>
      </c>
      <c r="P113" s="15">
        <v>0.02</v>
      </c>
    </row>
    <row r="114" spans="1:16" x14ac:dyDescent="0.25">
      <c r="A114" s="15" t="s">
        <v>29</v>
      </c>
      <c r="B114" s="15"/>
      <c r="C114" s="25" t="s">
        <v>170</v>
      </c>
      <c r="D114" s="18">
        <v>160</v>
      </c>
      <c r="E114" s="19">
        <v>0.64</v>
      </c>
      <c r="F114" s="19">
        <v>0.64</v>
      </c>
      <c r="G114" s="19">
        <v>15.68</v>
      </c>
      <c r="H114" s="19">
        <v>70.400000000000006</v>
      </c>
      <c r="I114" s="19">
        <v>0.05</v>
      </c>
      <c r="J114" s="19">
        <v>11.2</v>
      </c>
      <c r="K114" s="19">
        <v>0</v>
      </c>
      <c r="L114" s="19">
        <v>0.32</v>
      </c>
      <c r="M114" s="19">
        <v>25.76</v>
      </c>
      <c r="N114" s="19">
        <v>17.600000000000001</v>
      </c>
      <c r="O114" s="19">
        <v>14.4</v>
      </c>
      <c r="P114" s="19">
        <v>3.54</v>
      </c>
    </row>
    <row r="115" spans="1:16" x14ac:dyDescent="0.25">
      <c r="A115" s="15"/>
      <c r="B115" s="15"/>
      <c r="C115" s="21" t="s">
        <v>33</v>
      </c>
      <c r="D115" s="23">
        <v>540</v>
      </c>
      <c r="E115" s="23">
        <f t="shared" ref="E115:P115" si="6">SUM(E112:E114)</f>
        <v>24.61</v>
      </c>
      <c r="F115" s="23">
        <f t="shared" si="6"/>
        <v>12.190000000000001</v>
      </c>
      <c r="G115" s="23">
        <f t="shared" si="6"/>
        <v>72.680000000000007</v>
      </c>
      <c r="H115" s="23">
        <f t="shared" si="6"/>
        <v>500</v>
      </c>
      <c r="I115" s="23">
        <f t="shared" si="6"/>
        <v>0.2</v>
      </c>
      <c r="J115" s="23">
        <f t="shared" si="6"/>
        <v>11.35</v>
      </c>
      <c r="K115" s="23">
        <f t="shared" si="6"/>
        <v>78</v>
      </c>
      <c r="L115" s="23">
        <f t="shared" si="6"/>
        <v>1.22</v>
      </c>
      <c r="M115" s="23">
        <f t="shared" si="6"/>
        <v>262.86</v>
      </c>
      <c r="N115" s="23">
        <f t="shared" si="6"/>
        <v>344.1</v>
      </c>
      <c r="O115" s="23">
        <f t="shared" si="6"/>
        <v>49.5</v>
      </c>
      <c r="P115" s="23">
        <f t="shared" si="6"/>
        <v>5.08</v>
      </c>
    </row>
    <row r="117" spans="1:16" x14ac:dyDescent="0.25">
      <c r="P117">
        <v>5</v>
      </c>
    </row>
    <row r="120" spans="1:16" x14ac:dyDescent="0.25">
      <c r="A120" s="3" t="s">
        <v>1</v>
      </c>
      <c r="B120" s="3" t="s">
        <v>2</v>
      </c>
      <c r="C120" s="4" t="s">
        <v>3</v>
      </c>
      <c r="D120" s="4" t="s">
        <v>4</v>
      </c>
      <c r="E120" s="5" t="s">
        <v>5</v>
      </c>
      <c r="F120" s="6"/>
      <c r="G120" s="7"/>
      <c r="H120" s="8" t="s">
        <v>6</v>
      </c>
      <c r="I120" s="30"/>
      <c r="J120" s="6" t="s">
        <v>7</v>
      </c>
      <c r="K120" s="6"/>
      <c r="L120" s="7"/>
      <c r="M120" s="10" t="s">
        <v>8</v>
      </c>
      <c r="N120" s="6"/>
      <c r="O120" s="6"/>
      <c r="P120" s="6"/>
    </row>
    <row r="121" spans="1:16" x14ac:dyDescent="0.25">
      <c r="A121" s="11" t="s">
        <v>9</v>
      </c>
      <c r="B121" s="11" t="s">
        <v>10</v>
      </c>
      <c r="C121" s="11"/>
      <c r="D121" s="12" t="s">
        <v>11</v>
      </c>
      <c r="E121" s="13" t="s">
        <v>12</v>
      </c>
      <c r="F121" s="13" t="s">
        <v>13</v>
      </c>
      <c r="G121" s="13" t="s">
        <v>14</v>
      </c>
      <c r="H121" s="12" t="s">
        <v>15</v>
      </c>
      <c r="I121" s="13" t="s">
        <v>16</v>
      </c>
      <c r="J121" s="13" t="s">
        <v>17</v>
      </c>
      <c r="K121" s="13" t="s">
        <v>18</v>
      </c>
      <c r="L121" s="13" t="s">
        <v>19</v>
      </c>
      <c r="M121" s="13" t="s">
        <v>20</v>
      </c>
      <c r="N121" s="13" t="s">
        <v>21</v>
      </c>
      <c r="O121" s="13" t="s">
        <v>22</v>
      </c>
      <c r="P121" s="13" t="s">
        <v>23</v>
      </c>
    </row>
    <row r="122" spans="1:16" x14ac:dyDescent="0.25">
      <c r="A122" s="13">
        <v>1</v>
      </c>
      <c r="B122" s="13">
        <v>2</v>
      </c>
      <c r="C122" s="13">
        <v>3</v>
      </c>
      <c r="D122" s="13">
        <v>4</v>
      </c>
      <c r="E122" s="13">
        <v>5</v>
      </c>
      <c r="F122" s="13">
        <v>6</v>
      </c>
      <c r="G122" s="13">
        <v>7</v>
      </c>
      <c r="H122" s="13">
        <v>8</v>
      </c>
      <c r="I122" s="13">
        <v>9</v>
      </c>
      <c r="J122" s="13">
        <v>10</v>
      </c>
      <c r="K122" s="13">
        <v>11</v>
      </c>
      <c r="L122" s="13">
        <v>12</v>
      </c>
      <c r="M122" s="13">
        <v>13</v>
      </c>
      <c r="N122" s="13">
        <v>14</v>
      </c>
      <c r="O122" s="13">
        <v>15</v>
      </c>
      <c r="P122" s="13">
        <v>16</v>
      </c>
    </row>
    <row r="123" spans="1:16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C124" s="14" t="s">
        <v>40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x14ac:dyDescent="0.25">
      <c r="A125" s="1"/>
      <c r="B125" s="14" t="s">
        <v>26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5" t="s">
        <v>27</v>
      </c>
      <c r="B127" s="40" t="s">
        <v>113</v>
      </c>
      <c r="C127" s="25" t="s">
        <v>78</v>
      </c>
      <c r="D127" s="18" t="s">
        <v>68</v>
      </c>
      <c r="E127" s="19">
        <v>8.92</v>
      </c>
      <c r="F127" s="19">
        <v>7.68</v>
      </c>
      <c r="G127" s="19">
        <v>32.200000000000003</v>
      </c>
      <c r="H127" s="19">
        <v>233.4</v>
      </c>
      <c r="I127" s="19">
        <v>0.19</v>
      </c>
      <c r="J127" s="19">
        <v>0.6</v>
      </c>
      <c r="K127" s="19">
        <v>38.200000000000003</v>
      </c>
      <c r="L127" s="19">
        <v>0.44</v>
      </c>
      <c r="M127" s="19">
        <v>115.6</v>
      </c>
      <c r="N127" s="19">
        <v>222.6</v>
      </c>
      <c r="O127" s="19">
        <v>111</v>
      </c>
      <c r="P127" s="19">
        <v>3.42</v>
      </c>
    </row>
    <row r="128" spans="1:16" x14ac:dyDescent="0.25">
      <c r="A128" s="15" t="s">
        <v>28</v>
      </c>
      <c r="B128" s="15" t="s">
        <v>98</v>
      </c>
      <c r="C128" s="16" t="s">
        <v>76</v>
      </c>
      <c r="D128" s="17" t="s">
        <v>68</v>
      </c>
      <c r="E128" s="15">
        <v>0.3</v>
      </c>
      <c r="F128" s="15">
        <v>0.1</v>
      </c>
      <c r="G128" s="15">
        <v>9.5</v>
      </c>
      <c r="H128" s="15">
        <v>40</v>
      </c>
      <c r="I128" s="15">
        <v>0</v>
      </c>
      <c r="J128" s="15">
        <v>1</v>
      </c>
      <c r="K128" s="15">
        <v>0</v>
      </c>
      <c r="L128" s="15">
        <v>0.02</v>
      </c>
      <c r="M128" s="15">
        <v>7.9</v>
      </c>
      <c r="N128" s="15">
        <v>9.1</v>
      </c>
      <c r="O128" s="15">
        <v>5</v>
      </c>
      <c r="P128" s="15">
        <v>0.87</v>
      </c>
    </row>
    <row r="129" spans="1:16" x14ac:dyDescent="0.25">
      <c r="A129" s="15" t="s">
        <v>29</v>
      </c>
      <c r="B129" s="15" t="s">
        <v>92</v>
      </c>
      <c r="C129" s="16" t="s">
        <v>77</v>
      </c>
      <c r="D129" s="18">
        <v>20</v>
      </c>
      <c r="E129" s="19">
        <v>4.12</v>
      </c>
      <c r="F129" s="19">
        <v>5.52</v>
      </c>
      <c r="G129" s="19">
        <v>0</v>
      </c>
      <c r="H129" s="19">
        <v>66.2</v>
      </c>
      <c r="I129" s="19">
        <v>0.01</v>
      </c>
      <c r="J129" s="19">
        <v>0.12</v>
      </c>
      <c r="K129" s="19">
        <v>110.2</v>
      </c>
      <c r="L129" s="19">
        <v>0.08</v>
      </c>
      <c r="M129" s="19">
        <v>148.80000000000001</v>
      </c>
      <c r="N129" s="19">
        <v>82.4</v>
      </c>
      <c r="O129" s="19">
        <v>8</v>
      </c>
      <c r="P129" s="19">
        <v>0.2</v>
      </c>
    </row>
    <row r="130" spans="1:16" x14ac:dyDescent="0.25">
      <c r="A130" s="15" t="s">
        <v>30</v>
      </c>
      <c r="B130" s="32"/>
      <c r="C130" s="16" t="s">
        <v>70</v>
      </c>
      <c r="D130" s="18">
        <v>50</v>
      </c>
      <c r="E130" s="19">
        <v>3.94</v>
      </c>
      <c r="F130" s="19">
        <v>0.4</v>
      </c>
      <c r="G130" s="19">
        <v>26.6</v>
      </c>
      <c r="H130" s="19">
        <v>129.4</v>
      </c>
      <c r="I130" s="19">
        <v>0.06</v>
      </c>
      <c r="J130" s="19">
        <v>0</v>
      </c>
      <c r="K130" s="19">
        <v>0</v>
      </c>
      <c r="L130" s="19">
        <v>0</v>
      </c>
      <c r="M130" s="19">
        <v>10</v>
      </c>
      <c r="N130" s="19">
        <v>32</v>
      </c>
      <c r="O130" s="19">
        <v>7</v>
      </c>
      <c r="P130" s="19">
        <v>0.6</v>
      </c>
    </row>
    <row r="131" spans="1:16" x14ac:dyDescent="0.25">
      <c r="A131" s="15" t="s">
        <v>31</v>
      </c>
      <c r="B131" s="15"/>
      <c r="C131" s="16" t="s">
        <v>71</v>
      </c>
      <c r="D131" s="18">
        <v>25</v>
      </c>
      <c r="E131" s="19">
        <v>1.87</v>
      </c>
      <c r="F131" s="19">
        <v>0.27</v>
      </c>
      <c r="G131" s="19">
        <v>12.12</v>
      </c>
      <c r="H131" s="19">
        <v>59.5</v>
      </c>
      <c r="I131" s="19">
        <v>0.38</v>
      </c>
      <c r="J131" s="19">
        <v>0</v>
      </c>
      <c r="K131" s="19">
        <v>0</v>
      </c>
      <c r="L131" s="19">
        <v>0</v>
      </c>
      <c r="M131" s="19">
        <v>9.57</v>
      </c>
      <c r="N131" s="19">
        <v>44.2</v>
      </c>
      <c r="O131" s="19">
        <v>13.45</v>
      </c>
      <c r="P131" s="19">
        <v>0.75</v>
      </c>
    </row>
    <row r="132" spans="1:16" x14ac:dyDescent="0.25">
      <c r="A132" s="15"/>
      <c r="B132" s="15"/>
      <c r="C132" s="21" t="s">
        <v>33</v>
      </c>
      <c r="D132" s="23">
        <v>505</v>
      </c>
      <c r="E132" s="23">
        <f>SUM(E127:E131)</f>
        <v>19.150000000000002</v>
      </c>
      <c r="F132" s="23">
        <f t="shared" ref="F132:P132" si="7">SUM(F127:F131)</f>
        <v>13.969999999999999</v>
      </c>
      <c r="G132" s="23">
        <f t="shared" si="7"/>
        <v>80.420000000000016</v>
      </c>
      <c r="H132" s="23">
        <f t="shared" si="7"/>
        <v>528.5</v>
      </c>
      <c r="I132" s="23">
        <f t="shared" si="7"/>
        <v>0.64</v>
      </c>
      <c r="J132" s="23">
        <f t="shared" si="7"/>
        <v>1.7200000000000002</v>
      </c>
      <c r="K132" s="23">
        <f t="shared" si="7"/>
        <v>148.4</v>
      </c>
      <c r="L132" s="23">
        <f t="shared" si="7"/>
        <v>0.54</v>
      </c>
      <c r="M132" s="23">
        <f t="shared" si="7"/>
        <v>291.87</v>
      </c>
      <c r="N132" s="23">
        <f t="shared" si="7"/>
        <v>390.3</v>
      </c>
      <c r="O132" s="23">
        <f t="shared" si="7"/>
        <v>144.44999999999999</v>
      </c>
      <c r="P132" s="23">
        <f t="shared" si="7"/>
        <v>5.84</v>
      </c>
    </row>
    <row r="137" spans="1:16" x14ac:dyDescent="0.25">
      <c r="A137" s="3" t="s">
        <v>1</v>
      </c>
      <c r="B137" s="3" t="s">
        <v>2</v>
      </c>
      <c r="C137" s="4" t="s">
        <v>3</v>
      </c>
      <c r="D137" s="4" t="s">
        <v>4</v>
      </c>
      <c r="E137" s="5" t="s">
        <v>5</v>
      </c>
      <c r="F137" s="6"/>
      <c r="G137" s="7"/>
      <c r="H137" s="8" t="s">
        <v>6</v>
      </c>
      <c r="I137" s="30"/>
      <c r="J137" s="6" t="s">
        <v>7</v>
      </c>
      <c r="K137" s="6"/>
      <c r="L137" s="7"/>
      <c r="M137" s="10" t="s">
        <v>8</v>
      </c>
      <c r="N137" s="6"/>
      <c r="O137" s="6"/>
      <c r="P137" s="7"/>
    </row>
    <row r="138" spans="1:16" x14ac:dyDescent="0.25">
      <c r="A138" s="11" t="s">
        <v>9</v>
      </c>
      <c r="B138" s="11" t="s">
        <v>10</v>
      </c>
      <c r="C138" s="11"/>
      <c r="D138" s="12" t="s">
        <v>11</v>
      </c>
      <c r="E138" s="13" t="s">
        <v>12</v>
      </c>
      <c r="F138" s="13" t="s">
        <v>13</v>
      </c>
      <c r="G138" s="13" t="s">
        <v>14</v>
      </c>
      <c r="H138" s="12" t="s">
        <v>15</v>
      </c>
      <c r="I138" s="13" t="s">
        <v>16</v>
      </c>
      <c r="J138" s="13" t="s">
        <v>17</v>
      </c>
      <c r="K138" s="13" t="s">
        <v>18</v>
      </c>
      <c r="L138" s="13" t="s">
        <v>19</v>
      </c>
      <c r="M138" s="13" t="s">
        <v>20</v>
      </c>
      <c r="N138" s="13" t="s">
        <v>21</v>
      </c>
      <c r="O138" s="13" t="s">
        <v>22</v>
      </c>
      <c r="P138" s="13" t="s">
        <v>23</v>
      </c>
    </row>
    <row r="139" spans="1:16" x14ac:dyDescent="0.25">
      <c r="A139" s="13">
        <v>1</v>
      </c>
      <c r="B139" s="13">
        <v>2</v>
      </c>
      <c r="C139" s="13">
        <v>3</v>
      </c>
      <c r="D139" s="13">
        <v>4</v>
      </c>
      <c r="E139" s="13">
        <v>5</v>
      </c>
      <c r="F139" s="13">
        <v>6</v>
      </c>
      <c r="G139" s="13">
        <v>7</v>
      </c>
      <c r="H139" s="13">
        <v>8</v>
      </c>
      <c r="I139" s="13">
        <v>9</v>
      </c>
      <c r="J139" s="13">
        <v>10</v>
      </c>
      <c r="K139" s="13">
        <v>11</v>
      </c>
      <c r="L139" s="13">
        <v>12</v>
      </c>
      <c r="M139" s="13">
        <v>13</v>
      </c>
      <c r="N139" s="13">
        <v>14</v>
      </c>
      <c r="O139" s="13">
        <v>15</v>
      </c>
      <c r="P139" s="13">
        <v>16</v>
      </c>
    </row>
    <row r="141" spans="1:16" x14ac:dyDescent="0.25">
      <c r="C141" s="14" t="s">
        <v>42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4" t="s">
        <v>26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5" t="s">
        <v>27</v>
      </c>
      <c r="B145" s="40" t="s">
        <v>115</v>
      </c>
      <c r="C145" s="25" t="s">
        <v>114</v>
      </c>
      <c r="D145" s="18">
        <v>100</v>
      </c>
      <c r="E145" s="19">
        <v>10.58</v>
      </c>
      <c r="F145" s="19">
        <v>12.6</v>
      </c>
      <c r="G145" s="19">
        <v>8.4</v>
      </c>
      <c r="H145" s="19">
        <v>189.25</v>
      </c>
      <c r="I145" s="19">
        <v>0.04</v>
      </c>
      <c r="J145" s="19">
        <v>0.46</v>
      </c>
      <c r="K145" s="19">
        <v>6.03</v>
      </c>
      <c r="L145" s="19">
        <v>0.5</v>
      </c>
      <c r="M145" s="19">
        <v>28.35</v>
      </c>
      <c r="N145" s="19">
        <v>87.35</v>
      </c>
      <c r="O145" s="19">
        <v>14.59</v>
      </c>
      <c r="P145" s="19">
        <v>0.94</v>
      </c>
    </row>
    <row r="146" spans="1:16" x14ac:dyDescent="0.25">
      <c r="A146" s="15" t="s">
        <v>28</v>
      </c>
      <c r="B146" s="15" t="s">
        <v>116</v>
      </c>
      <c r="C146" s="16" t="s">
        <v>117</v>
      </c>
      <c r="D146" s="20">
        <v>150</v>
      </c>
      <c r="E146" s="15">
        <v>4.05</v>
      </c>
      <c r="F146" s="15">
        <v>6</v>
      </c>
      <c r="G146" s="15">
        <v>8.6999999999999993</v>
      </c>
      <c r="H146" s="15">
        <v>105</v>
      </c>
      <c r="I146" s="15">
        <v>0.12</v>
      </c>
      <c r="J146" s="15">
        <v>3.6</v>
      </c>
      <c r="K146" s="15">
        <v>30</v>
      </c>
      <c r="L146" s="15">
        <v>0.15</v>
      </c>
      <c r="M146" s="15">
        <v>37.5</v>
      </c>
      <c r="N146" s="15">
        <v>73.5</v>
      </c>
      <c r="O146" s="15">
        <v>24</v>
      </c>
      <c r="P146" s="15">
        <v>0.83</v>
      </c>
    </row>
    <row r="147" spans="1:16" x14ac:dyDescent="0.25">
      <c r="A147" s="15" t="s">
        <v>29</v>
      </c>
      <c r="B147" s="15" t="s">
        <v>119</v>
      </c>
      <c r="C147" s="16" t="s">
        <v>118</v>
      </c>
      <c r="D147" s="20">
        <v>200</v>
      </c>
      <c r="E147" s="15">
        <v>0.1</v>
      </c>
      <c r="F147" s="15">
        <v>0.1</v>
      </c>
      <c r="G147" s="15">
        <v>11.1</v>
      </c>
      <c r="H147" s="15">
        <v>46</v>
      </c>
      <c r="I147" s="15">
        <v>0.01</v>
      </c>
      <c r="J147" s="15">
        <v>0.6</v>
      </c>
      <c r="K147" s="15">
        <v>0</v>
      </c>
      <c r="L147" s="15">
        <v>0.04</v>
      </c>
      <c r="M147" s="15">
        <v>3.4</v>
      </c>
      <c r="N147" s="15">
        <v>2.1</v>
      </c>
      <c r="O147" s="15">
        <v>1.7</v>
      </c>
      <c r="P147" s="15">
        <v>0.46</v>
      </c>
    </row>
    <row r="148" spans="1:16" x14ac:dyDescent="0.25">
      <c r="A148" s="15" t="s">
        <v>30</v>
      </c>
      <c r="B148" s="15"/>
      <c r="C148" s="16" t="s">
        <v>120</v>
      </c>
      <c r="D148" s="20">
        <v>40</v>
      </c>
      <c r="E148" s="15">
        <v>2.2200000000000002</v>
      </c>
      <c r="F148" s="15">
        <v>2.06</v>
      </c>
      <c r="G148" s="15">
        <v>12.43</v>
      </c>
      <c r="H148" s="15">
        <v>77.23</v>
      </c>
      <c r="I148" s="15">
        <v>0.02</v>
      </c>
      <c r="J148" s="15">
        <v>0.06</v>
      </c>
      <c r="K148" s="15">
        <v>22.98</v>
      </c>
      <c r="L148" s="15">
        <v>0.22</v>
      </c>
      <c r="M148" s="15">
        <v>22.28</v>
      </c>
      <c r="N148" s="15">
        <v>31.91</v>
      </c>
      <c r="O148" s="15">
        <v>4.43</v>
      </c>
      <c r="P148" s="15">
        <v>0.28999999999999998</v>
      </c>
    </row>
    <row r="149" spans="1:16" x14ac:dyDescent="0.25">
      <c r="A149" s="15" t="s">
        <v>31</v>
      </c>
      <c r="B149" s="15"/>
      <c r="C149" s="16" t="s">
        <v>70</v>
      </c>
      <c r="D149" s="18">
        <v>25</v>
      </c>
      <c r="E149" s="19">
        <v>1.97</v>
      </c>
      <c r="F149" s="19">
        <v>0.2</v>
      </c>
      <c r="G149" s="19">
        <v>13.3</v>
      </c>
      <c r="H149" s="19">
        <v>64.7</v>
      </c>
      <c r="I149" s="19">
        <v>0.03</v>
      </c>
      <c r="J149" s="19">
        <v>0</v>
      </c>
      <c r="K149" s="19">
        <v>0</v>
      </c>
      <c r="L149" s="19">
        <v>0</v>
      </c>
      <c r="M149" s="19">
        <v>5</v>
      </c>
      <c r="N149" s="19">
        <v>16</v>
      </c>
      <c r="O149" s="19">
        <v>3.5</v>
      </c>
      <c r="P149" s="19">
        <v>0.3</v>
      </c>
    </row>
    <row r="150" spans="1:16" x14ac:dyDescent="0.25">
      <c r="A150" s="15"/>
      <c r="B150" s="15"/>
      <c r="C150" s="43" t="s">
        <v>47</v>
      </c>
      <c r="D150" s="23">
        <v>515</v>
      </c>
      <c r="E150" s="23">
        <f t="shared" ref="E150:P150" si="8">SUM(E145:E149)</f>
        <v>18.919999999999998</v>
      </c>
      <c r="F150" s="23">
        <f t="shared" si="8"/>
        <v>20.96</v>
      </c>
      <c r="G150" s="23">
        <f t="shared" si="8"/>
        <v>53.930000000000007</v>
      </c>
      <c r="H150" s="23">
        <f t="shared" si="8"/>
        <v>482.18</v>
      </c>
      <c r="I150" s="23">
        <f t="shared" si="8"/>
        <v>0.22</v>
      </c>
      <c r="J150" s="23">
        <f t="shared" si="8"/>
        <v>4.72</v>
      </c>
      <c r="K150" s="23">
        <f t="shared" si="8"/>
        <v>59.010000000000005</v>
      </c>
      <c r="L150" s="23">
        <f t="shared" si="8"/>
        <v>0.91</v>
      </c>
      <c r="M150" s="23">
        <f t="shared" si="8"/>
        <v>96.53</v>
      </c>
      <c r="N150" s="23">
        <f t="shared" si="8"/>
        <v>210.85999999999999</v>
      </c>
      <c r="O150" s="23">
        <f t="shared" si="8"/>
        <v>48.220000000000006</v>
      </c>
      <c r="P150" s="23">
        <f t="shared" si="8"/>
        <v>2.82</v>
      </c>
    </row>
    <row r="151" spans="1:16" x14ac:dyDescent="0.25">
      <c r="A151" s="1"/>
      <c r="B151" s="1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P152">
        <v>6</v>
      </c>
    </row>
    <row r="153" spans="1:16" x14ac:dyDescent="0.25">
      <c r="A153" s="3" t="s">
        <v>1</v>
      </c>
      <c r="B153" s="44" t="s">
        <v>2</v>
      </c>
      <c r="C153" s="45" t="s">
        <v>3</v>
      </c>
      <c r="D153" s="4" t="s">
        <v>4</v>
      </c>
      <c r="E153" s="5" t="s">
        <v>5</v>
      </c>
      <c r="F153" s="6"/>
      <c r="G153" s="7"/>
      <c r="H153" s="8" t="s">
        <v>6</v>
      </c>
      <c r="I153" s="30"/>
      <c r="J153" s="6" t="s">
        <v>7</v>
      </c>
      <c r="K153" s="6"/>
      <c r="L153" s="7"/>
      <c r="M153" s="10" t="s">
        <v>8</v>
      </c>
      <c r="N153" s="6"/>
      <c r="O153" s="6"/>
      <c r="P153" s="7"/>
    </row>
    <row r="154" spans="1:16" x14ac:dyDescent="0.25">
      <c r="A154" s="11" t="s">
        <v>9</v>
      </c>
      <c r="B154" s="46" t="s">
        <v>10</v>
      </c>
      <c r="C154" s="46"/>
      <c r="D154" s="12" t="s">
        <v>11</v>
      </c>
      <c r="E154" s="13" t="s">
        <v>12</v>
      </c>
      <c r="F154" s="13" t="s">
        <v>13</v>
      </c>
      <c r="G154" s="13" t="s">
        <v>14</v>
      </c>
      <c r="H154" s="12" t="s">
        <v>15</v>
      </c>
      <c r="I154" s="13" t="s">
        <v>16</v>
      </c>
      <c r="J154" s="13" t="s">
        <v>17</v>
      </c>
      <c r="K154" s="13" t="s">
        <v>18</v>
      </c>
      <c r="L154" s="13" t="s">
        <v>19</v>
      </c>
      <c r="M154" s="13" t="s">
        <v>20</v>
      </c>
      <c r="N154" s="13" t="s">
        <v>21</v>
      </c>
      <c r="O154" s="13" t="s">
        <v>22</v>
      </c>
      <c r="P154" s="13" t="s">
        <v>23</v>
      </c>
    </row>
    <row r="155" spans="1:16" x14ac:dyDescent="0.25">
      <c r="A155" s="13">
        <v>1</v>
      </c>
      <c r="B155" s="13">
        <v>2</v>
      </c>
      <c r="C155" s="13">
        <v>3</v>
      </c>
      <c r="D155" s="13">
        <v>4</v>
      </c>
      <c r="E155" s="13">
        <v>5</v>
      </c>
      <c r="F155" s="13">
        <v>6</v>
      </c>
      <c r="G155" s="13">
        <v>7</v>
      </c>
      <c r="H155" s="13">
        <v>8</v>
      </c>
      <c r="I155" s="13">
        <v>9</v>
      </c>
      <c r="J155" s="13">
        <v>10</v>
      </c>
      <c r="K155" s="13">
        <v>11</v>
      </c>
      <c r="L155" s="13">
        <v>12</v>
      </c>
      <c r="M155" s="13">
        <v>13</v>
      </c>
      <c r="N155" s="13">
        <v>14</v>
      </c>
      <c r="O155" s="13">
        <v>15</v>
      </c>
      <c r="P155" s="13">
        <v>16</v>
      </c>
    </row>
    <row r="157" spans="1:16" x14ac:dyDescent="0.25">
      <c r="C157" s="14" t="s">
        <v>43</v>
      </c>
    </row>
    <row r="158" spans="1:16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B159" s="14" t="s">
        <v>26</v>
      </c>
      <c r="C159" s="1"/>
    </row>
    <row r="160" spans="1:16" x14ac:dyDescent="0.25">
      <c r="A160" s="4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24" t="s">
        <v>27</v>
      </c>
      <c r="B161" s="48" t="s">
        <v>122</v>
      </c>
      <c r="C161" s="16" t="s">
        <v>121</v>
      </c>
      <c r="D161" s="18" t="s">
        <v>68</v>
      </c>
      <c r="E161" s="19">
        <v>7.46</v>
      </c>
      <c r="F161" s="19">
        <v>6.64</v>
      </c>
      <c r="G161" s="19">
        <v>36.26</v>
      </c>
      <c r="H161" s="19">
        <v>234.6</v>
      </c>
      <c r="I161" s="19">
        <v>0.14000000000000001</v>
      </c>
      <c r="J161" s="19">
        <v>1.7</v>
      </c>
      <c r="K161" s="19">
        <v>39</v>
      </c>
      <c r="L161" s="19">
        <v>0.76</v>
      </c>
      <c r="M161" s="19">
        <v>139.4</v>
      </c>
      <c r="N161" s="19">
        <v>194.4</v>
      </c>
      <c r="O161" s="19">
        <v>37.799999999999997</v>
      </c>
      <c r="P161" s="19">
        <v>1.89</v>
      </c>
    </row>
    <row r="162" spans="1:16" x14ac:dyDescent="0.25">
      <c r="A162" s="15" t="s">
        <v>28</v>
      </c>
      <c r="B162" s="25" t="s">
        <v>105</v>
      </c>
      <c r="C162" s="25" t="s">
        <v>86</v>
      </c>
      <c r="D162" s="18">
        <v>20</v>
      </c>
      <c r="E162" s="19">
        <v>0.16</v>
      </c>
      <c r="F162" s="19">
        <v>14.5</v>
      </c>
      <c r="G162" s="19">
        <v>0.26</v>
      </c>
      <c r="H162" s="19">
        <v>132.19999999999999</v>
      </c>
      <c r="I162" s="19">
        <v>0</v>
      </c>
      <c r="J162" s="19">
        <v>0</v>
      </c>
      <c r="K162" s="19">
        <v>8</v>
      </c>
      <c r="L162" s="19">
        <v>0.02</v>
      </c>
      <c r="M162" s="19">
        <v>0.48</v>
      </c>
      <c r="N162" s="19">
        <v>1.8</v>
      </c>
      <c r="O162" s="19">
        <v>0</v>
      </c>
      <c r="P162" s="19">
        <v>0.01</v>
      </c>
    </row>
    <row r="163" spans="1:16" x14ac:dyDescent="0.25">
      <c r="A163" s="15" t="s">
        <v>29</v>
      </c>
      <c r="B163" s="15" t="s">
        <v>93</v>
      </c>
      <c r="C163" s="16" t="s">
        <v>74</v>
      </c>
      <c r="D163" s="20">
        <v>200</v>
      </c>
      <c r="E163" s="15">
        <v>0.2</v>
      </c>
      <c r="F163" s="15">
        <v>0.1</v>
      </c>
      <c r="G163" s="15">
        <v>9.3000000000000007</v>
      </c>
      <c r="H163" s="15">
        <v>38</v>
      </c>
      <c r="I163" s="15">
        <v>0</v>
      </c>
      <c r="J163" s="15">
        <v>0</v>
      </c>
      <c r="K163" s="15">
        <v>0</v>
      </c>
      <c r="L163" s="15">
        <v>0</v>
      </c>
      <c r="M163" s="15">
        <v>5.0999999999999996</v>
      </c>
      <c r="N163" s="15">
        <v>7.7</v>
      </c>
      <c r="O163" s="15">
        <v>4.2</v>
      </c>
      <c r="P163" s="15">
        <v>0.82</v>
      </c>
    </row>
    <row r="164" spans="1:16" x14ac:dyDescent="0.25">
      <c r="A164" s="15" t="s">
        <v>30</v>
      </c>
      <c r="B164" s="15"/>
      <c r="C164" s="16" t="s">
        <v>70</v>
      </c>
      <c r="D164" s="18">
        <v>50</v>
      </c>
      <c r="E164" s="19">
        <v>3.94</v>
      </c>
      <c r="F164" s="19">
        <v>0.4</v>
      </c>
      <c r="G164" s="19">
        <v>26.6</v>
      </c>
      <c r="H164" s="19">
        <v>129.4</v>
      </c>
      <c r="I164" s="19">
        <v>0.06</v>
      </c>
      <c r="J164" s="19">
        <v>0</v>
      </c>
      <c r="K164" s="19">
        <v>0</v>
      </c>
      <c r="L164" s="19">
        <v>0</v>
      </c>
      <c r="M164" s="19">
        <v>10</v>
      </c>
      <c r="N164" s="19">
        <v>32</v>
      </c>
      <c r="O164" s="19">
        <v>7</v>
      </c>
      <c r="P164" s="19">
        <v>0.6</v>
      </c>
    </row>
    <row r="165" spans="1:16" x14ac:dyDescent="0.25">
      <c r="A165" s="15" t="s">
        <v>31</v>
      </c>
      <c r="B165" s="15"/>
      <c r="C165" s="16" t="s">
        <v>71</v>
      </c>
      <c r="D165" s="18">
        <v>25</v>
      </c>
      <c r="E165" s="19">
        <v>1.87</v>
      </c>
      <c r="F165" s="19">
        <v>0.27</v>
      </c>
      <c r="G165" s="19">
        <v>12.12</v>
      </c>
      <c r="H165" s="19">
        <v>59.5</v>
      </c>
      <c r="I165" s="19">
        <v>0.38</v>
      </c>
      <c r="J165" s="19">
        <v>0</v>
      </c>
      <c r="K165" s="19">
        <v>0</v>
      </c>
      <c r="L165" s="19">
        <v>0</v>
      </c>
      <c r="M165" s="19">
        <v>9.57</v>
      </c>
      <c r="N165" s="19">
        <v>44.2</v>
      </c>
      <c r="O165" s="19">
        <v>13.45</v>
      </c>
      <c r="P165" s="19">
        <v>0.75</v>
      </c>
    </row>
    <row r="166" spans="1:16" x14ac:dyDescent="0.25">
      <c r="A166" s="15"/>
      <c r="B166" s="15"/>
      <c r="C166" s="21" t="s">
        <v>33</v>
      </c>
      <c r="D166" s="23">
        <v>500</v>
      </c>
      <c r="E166" s="23">
        <f t="shared" ref="E166:P166" si="9">SUM(E161:E165)</f>
        <v>13.629999999999999</v>
      </c>
      <c r="F166" s="23">
        <f t="shared" si="9"/>
        <v>21.91</v>
      </c>
      <c r="G166" s="23">
        <f t="shared" si="9"/>
        <v>84.539999999999992</v>
      </c>
      <c r="H166" s="23">
        <f t="shared" si="9"/>
        <v>593.69999999999993</v>
      </c>
      <c r="I166" s="23">
        <f t="shared" si="9"/>
        <v>0.58000000000000007</v>
      </c>
      <c r="J166" s="23">
        <f t="shared" si="9"/>
        <v>1.7</v>
      </c>
      <c r="K166" s="23">
        <f t="shared" si="9"/>
        <v>47</v>
      </c>
      <c r="L166" s="23">
        <f t="shared" si="9"/>
        <v>0.78</v>
      </c>
      <c r="M166" s="23">
        <f t="shared" si="9"/>
        <v>164.54999999999998</v>
      </c>
      <c r="N166" s="23">
        <f t="shared" si="9"/>
        <v>280.10000000000002</v>
      </c>
      <c r="O166" s="23">
        <f t="shared" si="9"/>
        <v>62.45</v>
      </c>
      <c r="P166" s="23">
        <f t="shared" si="9"/>
        <v>4.07</v>
      </c>
    </row>
    <row r="167" spans="1:16" x14ac:dyDescent="0.25">
      <c r="B167" s="14"/>
      <c r="C167" s="1"/>
    </row>
    <row r="168" spans="1:16" x14ac:dyDescent="0.25">
      <c r="A168" s="1"/>
    </row>
    <row r="169" spans="1:16" x14ac:dyDescent="0.25">
      <c r="A169" s="1"/>
      <c r="P169">
        <v>7</v>
      </c>
    </row>
    <row r="171" spans="1:16" x14ac:dyDescent="0.25">
      <c r="C171" s="1"/>
    </row>
    <row r="172" spans="1:16" x14ac:dyDescent="0.25">
      <c r="C172" s="1"/>
      <c r="D172" s="1" t="s">
        <v>84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C174" s="1"/>
      <c r="D174" s="5" t="s">
        <v>5</v>
      </c>
      <c r="E174" s="6"/>
      <c r="F174" s="7"/>
      <c r="G174" s="8" t="s">
        <v>6</v>
      </c>
      <c r="H174" s="30"/>
      <c r="I174" s="6" t="s">
        <v>7</v>
      </c>
      <c r="J174" s="6"/>
      <c r="K174" s="7"/>
      <c r="L174" s="10" t="s">
        <v>8</v>
      </c>
      <c r="M174" s="6"/>
      <c r="N174" s="6"/>
      <c r="O174" s="6"/>
      <c r="P174" s="50"/>
    </row>
    <row r="175" spans="1:16" x14ac:dyDescent="0.25">
      <c r="C175" s="1"/>
      <c r="D175" s="13" t="s">
        <v>12</v>
      </c>
      <c r="E175" s="13" t="s">
        <v>13</v>
      </c>
      <c r="F175" s="13" t="s">
        <v>14</v>
      </c>
      <c r="G175" s="12" t="s">
        <v>15</v>
      </c>
      <c r="H175" s="13" t="s">
        <v>16</v>
      </c>
      <c r="I175" s="13" t="s">
        <v>17</v>
      </c>
      <c r="J175" s="13" t="s">
        <v>18</v>
      </c>
      <c r="K175" s="13" t="s">
        <v>19</v>
      </c>
      <c r="L175" s="13" t="s">
        <v>20</v>
      </c>
      <c r="M175" s="13" t="s">
        <v>21</v>
      </c>
      <c r="N175" s="13" t="s">
        <v>22</v>
      </c>
      <c r="O175" s="51" t="s">
        <v>23</v>
      </c>
      <c r="P175" s="52"/>
    </row>
    <row r="176" spans="1:16" x14ac:dyDescent="0.25">
      <c r="C176" s="14"/>
      <c r="D176" s="4">
        <v>5</v>
      </c>
      <c r="E176" s="4">
        <v>6</v>
      </c>
      <c r="F176" s="4">
        <v>7</v>
      </c>
      <c r="G176" s="4">
        <v>8</v>
      </c>
      <c r="H176" s="4">
        <v>9</v>
      </c>
      <c r="I176" s="4">
        <v>10</v>
      </c>
      <c r="J176" s="4">
        <v>11</v>
      </c>
      <c r="K176" s="4">
        <v>12</v>
      </c>
      <c r="L176" s="4">
        <v>13</v>
      </c>
      <c r="M176" s="4">
        <v>14</v>
      </c>
      <c r="N176" s="4">
        <v>15</v>
      </c>
      <c r="O176" s="8">
        <v>16</v>
      </c>
      <c r="P176" s="52"/>
    </row>
    <row r="177" spans="1:16" x14ac:dyDescent="0.25">
      <c r="C177" s="53" t="s">
        <v>50</v>
      </c>
      <c r="D177" s="4">
        <v>18.399999999999999</v>
      </c>
      <c r="E177" s="4">
        <v>14.31</v>
      </c>
      <c r="F177" s="4">
        <v>81.14</v>
      </c>
      <c r="G177" s="4">
        <v>530.85</v>
      </c>
      <c r="H177" s="4">
        <v>0.56999999999999995</v>
      </c>
      <c r="I177" s="4">
        <v>1.41</v>
      </c>
      <c r="J177" s="4">
        <v>176.35</v>
      </c>
      <c r="K177" s="4">
        <v>239.7</v>
      </c>
      <c r="L177" s="4">
        <v>365.07</v>
      </c>
      <c r="M177" s="4">
        <v>425.1</v>
      </c>
      <c r="N177" s="4">
        <v>70.25</v>
      </c>
      <c r="O177" s="8">
        <v>3.32</v>
      </c>
      <c r="P177" s="54"/>
    </row>
    <row r="178" spans="1:16" x14ac:dyDescent="0.25">
      <c r="C178" s="53" t="s">
        <v>51</v>
      </c>
      <c r="D178" s="19">
        <v>23.16</v>
      </c>
      <c r="E178" s="19">
        <v>38.800000000000004</v>
      </c>
      <c r="F178" s="19">
        <v>61.519999999999996</v>
      </c>
      <c r="G178" s="19">
        <v>688.43000000000006</v>
      </c>
      <c r="H178" s="19">
        <v>0.19</v>
      </c>
      <c r="I178" s="19">
        <v>2.6</v>
      </c>
      <c r="J178" s="19">
        <v>442.6</v>
      </c>
      <c r="K178" s="19">
        <v>4.17</v>
      </c>
      <c r="L178" s="19">
        <v>204.37</v>
      </c>
      <c r="M178" s="19">
        <v>391.27</v>
      </c>
      <c r="N178" s="19">
        <v>69.77</v>
      </c>
      <c r="O178" s="19">
        <v>5.0799999999999992</v>
      </c>
      <c r="P178" s="57"/>
    </row>
    <row r="179" spans="1:16" x14ac:dyDescent="0.25">
      <c r="C179" s="53" t="s">
        <v>52</v>
      </c>
      <c r="D179" s="55">
        <v>11.61</v>
      </c>
      <c r="E179" s="55">
        <v>7.83</v>
      </c>
      <c r="F179" s="55">
        <v>101.58</v>
      </c>
      <c r="G179" s="55">
        <v>527.29999999999995</v>
      </c>
      <c r="H179" s="55">
        <v>0.55000000000000004</v>
      </c>
      <c r="I179" s="55">
        <v>12.54</v>
      </c>
      <c r="J179" s="55">
        <v>39.799999999999997</v>
      </c>
      <c r="K179" s="55">
        <v>0.48</v>
      </c>
      <c r="L179" s="55">
        <v>176.93</v>
      </c>
      <c r="M179" s="55">
        <v>239.4</v>
      </c>
      <c r="N179" s="55">
        <v>64.45</v>
      </c>
      <c r="O179" s="56">
        <v>5.05</v>
      </c>
      <c r="P179" s="57"/>
    </row>
    <row r="180" spans="1:16" x14ac:dyDescent="0.25">
      <c r="C180" s="58" t="s">
        <v>53</v>
      </c>
      <c r="D180" s="55">
        <v>27.14</v>
      </c>
      <c r="E180" s="55">
        <v>24.26</v>
      </c>
      <c r="F180" s="55">
        <v>86.41</v>
      </c>
      <c r="G180" s="55">
        <v>683.14</v>
      </c>
      <c r="H180" s="55">
        <v>0.59</v>
      </c>
      <c r="I180" s="55">
        <v>0.87</v>
      </c>
      <c r="J180" s="55">
        <v>157.19999999999999</v>
      </c>
      <c r="K180" s="55">
        <v>1.5</v>
      </c>
      <c r="L180" s="55">
        <v>257.45999999999998</v>
      </c>
      <c r="M180" s="55">
        <v>350.54</v>
      </c>
      <c r="N180" s="55">
        <v>63.83</v>
      </c>
      <c r="O180" s="56">
        <v>3.63</v>
      </c>
      <c r="P180" s="57"/>
    </row>
    <row r="181" spans="1:16" x14ac:dyDescent="0.25">
      <c r="B181" s="1"/>
      <c r="C181" s="58" t="s">
        <v>54</v>
      </c>
      <c r="D181" s="55">
        <v>13.69</v>
      </c>
      <c r="E181" s="55">
        <v>19.09</v>
      </c>
      <c r="F181" s="55">
        <v>84.14</v>
      </c>
      <c r="G181" s="55">
        <v>567.65</v>
      </c>
      <c r="H181" s="55">
        <v>0.63</v>
      </c>
      <c r="I181" s="55">
        <v>2.2999999999999998</v>
      </c>
      <c r="J181" s="55">
        <v>45</v>
      </c>
      <c r="K181" s="55">
        <v>0.2</v>
      </c>
      <c r="L181" s="55">
        <v>159.63</v>
      </c>
      <c r="M181" s="55">
        <v>268.55</v>
      </c>
      <c r="N181" s="55">
        <v>72.25</v>
      </c>
      <c r="O181" s="55">
        <v>3.42</v>
      </c>
      <c r="P181" s="57"/>
    </row>
    <row r="182" spans="1:16" x14ac:dyDescent="0.25">
      <c r="B182" s="1"/>
      <c r="C182" s="58" t="s">
        <v>55</v>
      </c>
      <c r="D182" s="55">
        <v>16.53</v>
      </c>
      <c r="E182" s="55">
        <v>13.99</v>
      </c>
      <c r="F182" s="55">
        <v>77.72</v>
      </c>
      <c r="G182" s="55">
        <v>508.6</v>
      </c>
      <c r="H182" s="55">
        <v>0.56000000000000005</v>
      </c>
      <c r="I182" s="55">
        <v>1.74</v>
      </c>
      <c r="J182" s="55">
        <v>159.1</v>
      </c>
      <c r="K182" s="55">
        <v>0.22</v>
      </c>
      <c r="L182" s="55">
        <v>352.67</v>
      </c>
      <c r="M182" s="55">
        <v>336.9</v>
      </c>
      <c r="N182" s="55">
        <v>65.349999999999994</v>
      </c>
      <c r="O182" s="55">
        <v>2.06</v>
      </c>
      <c r="P182" s="57"/>
    </row>
    <row r="183" spans="1:16" x14ac:dyDescent="0.25">
      <c r="A183" s="47"/>
      <c r="B183" s="1"/>
      <c r="C183" s="58" t="s">
        <v>167</v>
      </c>
      <c r="D183" s="55">
        <v>24.61</v>
      </c>
      <c r="E183" s="55">
        <v>12.19</v>
      </c>
      <c r="F183" s="55">
        <v>72.680000000000007</v>
      </c>
      <c r="G183" s="55">
        <v>500</v>
      </c>
      <c r="H183" s="55">
        <v>0.2</v>
      </c>
      <c r="I183" s="55">
        <v>11.35</v>
      </c>
      <c r="J183" s="55">
        <v>78</v>
      </c>
      <c r="K183" s="55">
        <v>1.22</v>
      </c>
      <c r="L183" s="55">
        <v>262.86</v>
      </c>
      <c r="M183" s="55">
        <v>344.1</v>
      </c>
      <c r="N183" s="55">
        <v>49.5</v>
      </c>
      <c r="O183" s="56">
        <v>5.08</v>
      </c>
      <c r="P183" s="57"/>
    </row>
    <row r="184" spans="1:16" x14ac:dyDescent="0.25">
      <c r="A184" s="1"/>
      <c r="B184" s="1"/>
      <c r="C184" s="58" t="s">
        <v>168</v>
      </c>
      <c r="D184" s="55">
        <v>19.150000000000002</v>
      </c>
      <c r="E184" s="55">
        <v>13.969999999999999</v>
      </c>
      <c r="F184" s="55">
        <v>80.420000000000016</v>
      </c>
      <c r="G184" s="55">
        <v>528.5</v>
      </c>
      <c r="H184" s="55">
        <v>0.64</v>
      </c>
      <c r="I184" s="55">
        <v>1.7200000000000002</v>
      </c>
      <c r="J184" s="55">
        <v>148.4</v>
      </c>
      <c r="K184" s="55">
        <v>0.54</v>
      </c>
      <c r="L184" s="55">
        <v>291.87</v>
      </c>
      <c r="M184" s="55">
        <v>390.3</v>
      </c>
      <c r="N184" s="55">
        <v>144.44999999999999</v>
      </c>
      <c r="O184" s="56">
        <v>5.84</v>
      </c>
      <c r="P184" s="57"/>
    </row>
    <row r="185" spans="1:16" x14ac:dyDescent="0.25">
      <c r="A185" s="1"/>
      <c r="B185" s="1"/>
      <c r="C185" s="58" t="s">
        <v>58</v>
      </c>
      <c r="D185" s="55">
        <v>18.920000000000002</v>
      </c>
      <c r="E185" s="55">
        <v>20.96</v>
      </c>
      <c r="F185" s="55">
        <v>53.93</v>
      </c>
      <c r="G185" s="55">
        <v>482.18</v>
      </c>
      <c r="H185" s="55">
        <v>0.22</v>
      </c>
      <c r="I185" s="55">
        <v>4.72</v>
      </c>
      <c r="J185" s="55">
        <v>59.01</v>
      </c>
      <c r="K185" s="55">
        <v>0.91</v>
      </c>
      <c r="L185" s="55">
        <v>96.53</v>
      </c>
      <c r="M185" s="55">
        <v>210.86</v>
      </c>
      <c r="N185" s="55">
        <v>48.22</v>
      </c>
      <c r="O185" s="56">
        <v>2.82</v>
      </c>
      <c r="P185" s="57"/>
    </row>
    <row r="186" spans="1:16" x14ac:dyDescent="0.25">
      <c r="A186" s="1"/>
      <c r="B186" s="1"/>
      <c r="C186" s="58" t="s">
        <v>169</v>
      </c>
      <c r="D186" s="55">
        <v>13.629999999999999</v>
      </c>
      <c r="E186" s="55">
        <v>21.91</v>
      </c>
      <c r="F186" s="55">
        <v>84.539999999999992</v>
      </c>
      <c r="G186" s="55">
        <v>593.69999999999993</v>
      </c>
      <c r="H186" s="55">
        <v>0.58000000000000007</v>
      </c>
      <c r="I186" s="55">
        <v>1.7</v>
      </c>
      <c r="J186" s="55">
        <v>47</v>
      </c>
      <c r="K186" s="55">
        <v>0.78</v>
      </c>
      <c r="L186" s="55">
        <v>164.54999999999998</v>
      </c>
      <c r="M186" s="55">
        <v>280.10000000000002</v>
      </c>
      <c r="N186" s="55">
        <v>62.45</v>
      </c>
      <c r="O186" s="56">
        <v>4.07</v>
      </c>
      <c r="P186" s="57"/>
    </row>
    <row r="187" spans="1:16" x14ac:dyDescent="0.25">
      <c r="A187" s="1"/>
      <c r="B187" s="1"/>
      <c r="C187" s="58" t="s">
        <v>46</v>
      </c>
      <c r="D187" s="55">
        <f t="shared" ref="D187:O187" si="10">SUM(D177:D186)</f>
        <v>186.83999999999997</v>
      </c>
      <c r="E187" s="55">
        <f t="shared" si="10"/>
        <v>187.31</v>
      </c>
      <c r="F187" s="55">
        <f t="shared" si="10"/>
        <v>784.08</v>
      </c>
      <c r="G187" s="55">
        <f t="shared" si="10"/>
        <v>5610.35</v>
      </c>
      <c r="H187" s="55">
        <f t="shared" si="10"/>
        <v>4.7300000000000004</v>
      </c>
      <c r="I187" s="55">
        <f t="shared" si="10"/>
        <v>40.949999999999996</v>
      </c>
      <c r="J187" s="55">
        <f t="shared" si="10"/>
        <v>1352.4600000000003</v>
      </c>
      <c r="K187" s="55">
        <f t="shared" si="10"/>
        <v>249.71999999999994</v>
      </c>
      <c r="L187" s="55">
        <f t="shared" si="10"/>
        <v>2331.9400000000005</v>
      </c>
      <c r="M187" s="55">
        <f t="shared" si="10"/>
        <v>3237.12</v>
      </c>
      <c r="N187" s="55">
        <f t="shared" si="10"/>
        <v>710.52</v>
      </c>
      <c r="O187" s="55">
        <f t="shared" si="10"/>
        <v>40.370000000000005</v>
      </c>
      <c r="P187" s="59"/>
    </row>
    <row r="188" spans="1:16" x14ac:dyDescent="0.25">
      <c r="A188" s="1"/>
      <c r="B188" s="1"/>
      <c r="C188" s="58" t="s">
        <v>62</v>
      </c>
      <c r="D188" s="60">
        <f>D187/10</f>
        <v>18.683999999999997</v>
      </c>
      <c r="E188" s="60">
        <f t="shared" ref="E188:O188" si="11">E187/10</f>
        <v>18.731000000000002</v>
      </c>
      <c r="F188" s="60">
        <f t="shared" si="11"/>
        <v>78.408000000000001</v>
      </c>
      <c r="G188" s="60">
        <f t="shared" si="11"/>
        <v>561.03500000000008</v>
      </c>
      <c r="H188" s="60">
        <f t="shared" si="11"/>
        <v>0.47300000000000003</v>
      </c>
      <c r="I188" s="60">
        <f t="shared" si="11"/>
        <v>4.0949999999999998</v>
      </c>
      <c r="J188" s="60">
        <f t="shared" si="11"/>
        <v>135.24600000000004</v>
      </c>
      <c r="K188" s="60">
        <f t="shared" si="11"/>
        <v>24.971999999999994</v>
      </c>
      <c r="L188" s="60">
        <f t="shared" si="11"/>
        <v>233.19400000000005</v>
      </c>
      <c r="M188" s="60">
        <f t="shared" si="11"/>
        <v>323.71199999999999</v>
      </c>
      <c r="N188" s="60">
        <f t="shared" si="11"/>
        <v>71.051999999999992</v>
      </c>
      <c r="O188" s="60">
        <f t="shared" si="11"/>
        <v>4.0370000000000008</v>
      </c>
      <c r="P188" s="35"/>
    </row>
    <row r="189" spans="1:16" x14ac:dyDescent="0.25">
      <c r="A189" s="1"/>
      <c r="B189" s="1"/>
      <c r="C189" s="61" t="s">
        <v>162</v>
      </c>
      <c r="D189" s="13">
        <v>15.4</v>
      </c>
      <c r="E189" s="13">
        <v>15.8</v>
      </c>
      <c r="F189" s="13">
        <v>67</v>
      </c>
      <c r="G189" s="13">
        <v>470</v>
      </c>
      <c r="H189" s="13">
        <v>0.24</v>
      </c>
      <c r="I189" s="13">
        <v>12</v>
      </c>
      <c r="J189" s="13">
        <v>140</v>
      </c>
      <c r="K189" s="13">
        <v>2</v>
      </c>
      <c r="L189" s="13">
        <v>220</v>
      </c>
      <c r="M189" s="13">
        <v>220</v>
      </c>
      <c r="N189" s="13">
        <v>50</v>
      </c>
      <c r="O189" s="13">
        <v>2.4</v>
      </c>
      <c r="P189" s="62"/>
    </row>
    <row r="190" spans="1:16" x14ac:dyDescent="0.25">
      <c r="A190" s="1"/>
      <c r="B190" s="1"/>
      <c r="C190" s="58" t="s">
        <v>64</v>
      </c>
      <c r="D190" s="63">
        <f>D188/D189%</f>
        <v>121.32467532467531</v>
      </c>
      <c r="E190" s="63">
        <f t="shared" ref="E190:O190" si="12">E188/E189%</f>
        <v>118.55063291139241</v>
      </c>
      <c r="F190" s="63">
        <f t="shared" si="12"/>
        <v>117.02686567164179</v>
      </c>
      <c r="G190" s="63">
        <f t="shared" si="12"/>
        <v>119.36914893617022</v>
      </c>
      <c r="H190" s="63">
        <f t="shared" si="12"/>
        <v>197.08333333333337</v>
      </c>
      <c r="I190" s="63">
        <f t="shared" si="12"/>
        <v>34.125</v>
      </c>
      <c r="J190" s="63">
        <f t="shared" si="12"/>
        <v>96.604285714285751</v>
      </c>
      <c r="K190" s="63">
        <f t="shared" si="12"/>
        <v>1248.5999999999997</v>
      </c>
      <c r="L190" s="63">
        <f t="shared" si="12"/>
        <v>105.99727272727274</v>
      </c>
      <c r="M190" s="63">
        <f t="shared" si="12"/>
        <v>147.14181818181817</v>
      </c>
      <c r="N190" s="63">
        <f t="shared" si="12"/>
        <v>142.10399999999998</v>
      </c>
      <c r="O190" s="63">
        <f t="shared" si="12"/>
        <v>168.20833333333337</v>
      </c>
      <c r="P190" s="64"/>
    </row>
    <row r="191" spans="1:16" x14ac:dyDescent="0.25">
      <c r="A191" s="1"/>
      <c r="B191" s="1"/>
      <c r="D191" s="65"/>
      <c r="E191" s="65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6"/>
    </row>
    <row r="192" spans="1:16" x14ac:dyDescent="0.25">
      <c r="A192" s="1"/>
      <c r="B192" s="1"/>
    </row>
    <row r="193" spans="1:16" x14ac:dyDescent="0.25">
      <c r="A193" s="1"/>
      <c r="B193" s="1"/>
      <c r="C193" s="1"/>
    </row>
    <row r="194" spans="1:16" x14ac:dyDescent="0.25">
      <c r="A194" s="1"/>
      <c r="B194" s="1"/>
      <c r="C194" s="1"/>
    </row>
    <row r="195" spans="1:16" x14ac:dyDescent="0.25">
      <c r="A195" s="1"/>
      <c r="B195" s="1" t="s">
        <v>65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6" x14ac:dyDescent="0.25">
      <c r="A196" s="1"/>
      <c r="B196" s="1" t="s">
        <v>66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6" x14ac:dyDescent="0.25">
      <c r="A197" s="1"/>
      <c r="B197" s="1" t="s">
        <v>164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6" x14ac:dyDescent="0.25">
      <c r="A198" s="1"/>
      <c r="B198" s="1"/>
      <c r="P198">
        <v>8</v>
      </c>
    </row>
    <row r="199" spans="1:16" x14ac:dyDescent="0.25">
      <c r="A199" s="1"/>
      <c r="B199" s="1"/>
    </row>
    <row r="200" spans="1:16" x14ac:dyDescent="0.25">
      <c r="C200" s="1"/>
    </row>
    <row r="201" spans="1:16" x14ac:dyDescent="0.25">
      <c r="A201" s="1"/>
    </row>
    <row r="229" spans="17:17" x14ac:dyDescent="0.25">
      <c r="Q229">
        <v>8</v>
      </c>
    </row>
    <row r="295" spans="17:17" x14ac:dyDescent="0.25">
      <c r="Q295" s="74"/>
    </row>
    <row r="406" spans="17:17" x14ac:dyDescent="0.25">
      <c r="Q406">
        <v>14</v>
      </c>
    </row>
  </sheetData>
  <pageMargins left="0.7" right="0.7" top="0.75" bottom="0.75" header="0.3" footer="0.3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1"/>
  <sheetViews>
    <sheetView tabSelected="1" topLeftCell="A299" zoomScale="90" zoomScaleNormal="90" workbookViewId="0">
      <selection activeCell="A294" sqref="A294:Q324"/>
    </sheetView>
  </sheetViews>
  <sheetFormatPr defaultRowHeight="15" x14ac:dyDescent="0.25"/>
  <cols>
    <col min="3" max="3" width="59.5703125" customWidth="1"/>
  </cols>
  <sheetData>
    <row r="1" spans="1:16" x14ac:dyDescent="0.25">
      <c r="A1" s="1"/>
      <c r="B1" s="1"/>
      <c r="C1" s="1"/>
      <c r="D1" s="1" t="s">
        <v>83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4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5" t="s">
        <v>27</v>
      </c>
      <c r="B11" s="15" t="s">
        <v>90</v>
      </c>
      <c r="C11" s="16" t="s">
        <v>91</v>
      </c>
      <c r="D11" s="17" t="s">
        <v>82</v>
      </c>
      <c r="E11" s="15">
        <v>9.01</v>
      </c>
      <c r="F11" s="15">
        <v>8.26</v>
      </c>
      <c r="G11" s="15">
        <v>41.2</v>
      </c>
      <c r="H11" s="15">
        <v>275.14999999999998</v>
      </c>
      <c r="I11" s="15">
        <v>0.15</v>
      </c>
      <c r="J11" s="15">
        <v>1.57</v>
      </c>
      <c r="K11" s="15">
        <v>48.01</v>
      </c>
      <c r="L11" s="15">
        <v>298.04000000000002</v>
      </c>
      <c r="M11" s="15">
        <v>192.06</v>
      </c>
      <c r="N11" s="15">
        <v>296.3</v>
      </c>
      <c r="O11" s="15">
        <v>44.28</v>
      </c>
      <c r="P11" s="15">
        <v>1.1200000000000001</v>
      </c>
    </row>
    <row r="12" spans="1:16" x14ac:dyDescent="0.25">
      <c r="A12" s="15" t="s">
        <v>28</v>
      </c>
      <c r="B12" s="15" t="s">
        <v>92</v>
      </c>
      <c r="C12" s="16" t="s">
        <v>77</v>
      </c>
      <c r="D12" s="17">
        <v>25</v>
      </c>
      <c r="E12" s="15">
        <v>5.15</v>
      </c>
      <c r="F12" s="15">
        <v>6.9</v>
      </c>
      <c r="G12" s="15">
        <v>0</v>
      </c>
      <c r="H12" s="15">
        <v>82.75</v>
      </c>
      <c r="I12" s="15">
        <v>0.01</v>
      </c>
      <c r="J12" s="15">
        <v>0.15</v>
      </c>
      <c r="K12" s="15">
        <v>137.75</v>
      </c>
      <c r="L12" s="15">
        <v>0.1</v>
      </c>
      <c r="M12" s="15">
        <v>186</v>
      </c>
      <c r="N12" s="15">
        <v>103</v>
      </c>
      <c r="O12" s="15">
        <v>10</v>
      </c>
      <c r="P12" s="15">
        <v>0.25</v>
      </c>
    </row>
    <row r="13" spans="1:16" x14ac:dyDescent="0.25">
      <c r="A13" s="15" t="s">
        <v>29</v>
      </c>
      <c r="B13" s="15" t="s">
        <v>93</v>
      </c>
      <c r="C13" s="16" t="s">
        <v>74</v>
      </c>
      <c r="D13" s="20">
        <v>200</v>
      </c>
      <c r="E13" s="15">
        <v>0.2</v>
      </c>
      <c r="F13" s="15">
        <v>0.1</v>
      </c>
      <c r="G13" s="15">
        <v>9.3000000000000007</v>
      </c>
      <c r="H13" s="15">
        <v>38</v>
      </c>
      <c r="I13" s="15">
        <v>0</v>
      </c>
      <c r="J13" s="15">
        <v>0</v>
      </c>
      <c r="K13" s="15">
        <v>0</v>
      </c>
      <c r="L13" s="15">
        <v>0</v>
      </c>
      <c r="M13" s="15">
        <v>5.0999999999999996</v>
      </c>
      <c r="N13" s="15">
        <v>7.7</v>
      </c>
      <c r="O13" s="15">
        <v>4.2</v>
      </c>
      <c r="P13" s="15">
        <v>0.82</v>
      </c>
    </row>
    <row r="14" spans="1:16" x14ac:dyDescent="0.25">
      <c r="A14" s="15" t="s">
        <v>30</v>
      </c>
      <c r="B14" s="15"/>
      <c r="C14" s="16" t="s">
        <v>70</v>
      </c>
      <c r="D14" s="17">
        <v>50</v>
      </c>
      <c r="E14" s="15">
        <v>3.94</v>
      </c>
      <c r="F14" s="15">
        <v>0.4</v>
      </c>
      <c r="G14" s="15">
        <v>26.6</v>
      </c>
      <c r="H14" s="15">
        <v>129.4</v>
      </c>
      <c r="I14" s="15">
        <v>0.06</v>
      </c>
      <c r="J14" s="15">
        <v>0</v>
      </c>
      <c r="K14" s="15">
        <v>0</v>
      </c>
      <c r="L14" s="15">
        <v>0</v>
      </c>
      <c r="M14" s="15">
        <v>10</v>
      </c>
      <c r="N14" s="15">
        <v>32</v>
      </c>
      <c r="O14" s="15">
        <v>7</v>
      </c>
      <c r="P14" s="15">
        <v>0.6</v>
      </c>
    </row>
    <row r="15" spans="1:16" x14ac:dyDescent="0.25">
      <c r="A15" s="15" t="s">
        <v>31</v>
      </c>
      <c r="B15" s="15"/>
      <c r="C15" s="16" t="s">
        <v>71</v>
      </c>
      <c r="D15" s="18">
        <v>25</v>
      </c>
      <c r="E15" s="19">
        <v>1.87</v>
      </c>
      <c r="F15" s="19">
        <v>0.27</v>
      </c>
      <c r="G15" s="19">
        <v>12.12</v>
      </c>
      <c r="H15" s="19">
        <v>59.5</v>
      </c>
      <c r="I15" s="19">
        <v>0.38</v>
      </c>
      <c r="J15" s="19">
        <v>0</v>
      </c>
      <c r="K15" s="19">
        <v>0</v>
      </c>
      <c r="L15" s="19">
        <v>0</v>
      </c>
      <c r="M15" s="19">
        <v>9.57</v>
      </c>
      <c r="N15" s="19">
        <v>44.2</v>
      </c>
      <c r="O15" s="19">
        <v>13.45</v>
      </c>
      <c r="P15" s="19">
        <v>0.75</v>
      </c>
    </row>
    <row r="16" spans="1:16" x14ac:dyDescent="0.25">
      <c r="A16" s="15"/>
      <c r="B16" s="15"/>
      <c r="C16" s="21" t="s">
        <v>33</v>
      </c>
      <c r="D16" s="22">
        <v>555</v>
      </c>
      <c r="E16" s="23">
        <f>SUM(E11:E15)</f>
        <v>20.170000000000002</v>
      </c>
      <c r="F16" s="23">
        <f t="shared" ref="F16:P16" si="0">SUM(F11:F15)</f>
        <v>15.93</v>
      </c>
      <c r="G16" s="23">
        <f t="shared" si="0"/>
        <v>89.22</v>
      </c>
      <c r="H16" s="23">
        <f t="shared" si="0"/>
        <v>584.79999999999995</v>
      </c>
      <c r="I16" s="23">
        <f t="shared" si="0"/>
        <v>0.6</v>
      </c>
      <c r="J16" s="23">
        <f t="shared" si="0"/>
        <v>1.72</v>
      </c>
      <c r="K16" s="23">
        <f t="shared" si="0"/>
        <v>185.76</v>
      </c>
      <c r="L16" s="23">
        <f t="shared" si="0"/>
        <v>298.14000000000004</v>
      </c>
      <c r="M16" s="23">
        <f t="shared" si="0"/>
        <v>402.73</v>
      </c>
      <c r="N16" s="23">
        <f t="shared" si="0"/>
        <v>483.2</v>
      </c>
      <c r="O16" s="23">
        <f t="shared" si="0"/>
        <v>78.930000000000007</v>
      </c>
      <c r="P16" s="23">
        <f t="shared" si="0"/>
        <v>3.54</v>
      </c>
    </row>
    <row r="18" spans="1:16" x14ac:dyDescent="0.25">
      <c r="A18" t="s">
        <v>34</v>
      </c>
    </row>
    <row r="19" spans="1:16" x14ac:dyDescent="0.25">
      <c r="A19" s="24" t="s">
        <v>27</v>
      </c>
      <c r="B19" s="15" t="s">
        <v>123</v>
      </c>
      <c r="C19" s="16" t="s">
        <v>133</v>
      </c>
      <c r="D19" s="17">
        <v>100</v>
      </c>
      <c r="E19" s="15">
        <v>0.8</v>
      </c>
      <c r="F19" s="15">
        <v>6</v>
      </c>
      <c r="G19" s="15">
        <v>2.6</v>
      </c>
      <c r="H19" s="15">
        <v>68</v>
      </c>
      <c r="I19" s="15">
        <v>0.03</v>
      </c>
      <c r="J19" s="15">
        <v>4.2</v>
      </c>
      <c r="K19" s="15">
        <v>0</v>
      </c>
      <c r="L19" s="15">
        <v>2.7</v>
      </c>
      <c r="M19" s="15">
        <v>19</v>
      </c>
      <c r="N19" s="15">
        <v>33</v>
      </c>
      <c r="O19" s="15">
        <v>13</v>
      </c>
      <c r="P19" s="15">
        <v>0.53</v>
      </c>
    </row>
    <row r="20" spans="1:16" x14ac:dyDescent="0.25">
      <c r="A20" s="24" t="s">
        <v>28</v>
      </c>
      <c r="B20" s="15" t="s">
        <v>124</v>
      </c>
      <c r="C20" s="16" t="s">
        <v>125</v>
      </c>
      <c r="D20" s="17">
        <v>250</v>
      </c>
      <c r="E20" s="15">
        <v>6.3</v>
      </c>
      <c r="F20" s="15">
        <v>3.58</v>
      </c>
      <c r="G20" s="15">
        <v>14.8</v>
      </c>
      <c r="H20" s="15">
        <v>115.75</v>
      </c>
      <c r="I20" s="15">
        <v>0.16</v>
      </c>
      <c r="J20" s="15">
        <v>4.75</v>
      </c>
      <c r="K20" s="15">
        <v>17.5</v>
      </c>
      <c r="L20" s="15">
        <v>0.25</v>
      </c>
      <c r="M20" s="15">
        <v>35.33</v>
      </c>
      <c r="N20" s="15">
        <v>89.25</v>
      </c>
      <c r="O20" s="15">
        <v>34.380000000000003</v>
      </c>
      <c r="P20" s="15">
        <v>2.0299999999999998</v>
      </c>
    </row>
    <row r="21" spans="1:16" x14ac:dyDescent="0.25">
      <c r="A21" s="24" t="s">
        <v>29</v>
      </c>
      <c r="B21" s="40" t="s">
        <v>115</v>
      </c>
      <c r="C21" s="25" t="s">
        <v>114</v>
      </c>
      <c r="D21" s="18">
        <v>120</v>
      </c>
      <c r="E21" s="19">
        <v>10.77</v>
      </c>
      <c r="F21" s="19">
        <v>13.26</v>
      </c>
      <c r="G21" s="19">
        <v>9.32</v>
      </c>
      <c r="H21" s="19">
        <v>199.63</v>
      </c>
      <c r="I21" s="19">
        <v>0.05</v>
      </c>
      <c r="J21" s="19">
        <v>0.68</v>
      </c>
      <c r="K21" s="19">
        <v>10.029999999999999</v>
      </c>
      <c r="L21" s="19">
        <v>0.54</v>
      </c>
      <c r="M21" s="19">
        <v>29.75</v>
      </c>
      <c r="N21" s="19">
        <v>90.05</v>
      </c>
      <c r="O21" s="19">
        <v>15.73</v>
      </c>
      <c r="P21" s="19">
        <v>1</v>
      </c>
    </row>
    <row r="22" spans="1:16" x14ac:dyDescent="0.25">
      <c r="A22" s="24" t="s">
        <v>30</v>
      </c>
      <c r="B22" s="19" t="s">
        <v>126</v>
      </c>
      <c r="C22" s="25" t="s">
        <v>127</v>
      </c>
      <c r="D22" s="18">
        <v>180</v>
      </c>
      <c r="E22" s="19">
        <v>4.5199999999999996</v>
      </c>
      <c r="F22" s="19">
        <v>6.52</v>
      </c>
      <c r="G22" s="19">
        <v>46.62</v>
      </c>
      <c r="H22" s="19">
        <v>263.16000000000003</v>
      </c>
      <c r="I22" s="19">
        <v>0.04</v>
      </c>
      <c r="J22" s="19">
        <v>0</v>
      </c>
      <c r="K22" s="19">
        <v>32.4</v>
      </c>
      <c r="L22" s="19">
        <v>0.34</v>
      </c>
      <c r="M22" s="19">
        <v>20.7</v>
      </c>
      <c r="N22" s="19">
        <v>100.44</v>
      </c>
      <c r="O22" s="19">
        <v>32.58</v>
      </c>
      <c r="P22" s="19">
        <v>0.13</v>
      </c>
    </row>
    <row r="23" spans="1:16" x14ac:dyDescent="0.25">
      <c r="A23" s="24" t="s">
        <v>31</v>
      </c>
      <c r="B23" s="15" t="s">
        <v>101</v>
      </c>
      <c r="C23" s="16" t="s">
        <v>75</v>
      </c>
      <c r="D23" s="17">
        <v>200</v>
      </c>
      <c r="E23" s="15">
        <v>0</v>
      </c>
      <c r="F23" s="15">
        <v>0</v>
      </c>
      <c r="G23" s="15">
        <v>15</v>
      </c>
      <c r="H23" s="15">
        <v>60</v>
      </c>
      <c r="I23" s="15">
        <v>0</v>
      </c>
      <c r="J23" s="15">
        <v>0</v>
      </c>
      <c r="K23" s="15">
        <v>0</v>
      </c>
      <c r="L23" s="15">
        <v>0</v>
      </c>
      <c r="M23" s="15">
        <v>3.4</v>
      </c>
      <c r="N23" s="15">
        <v>5.8</v>
      </c>
      <c r="O23" s="15">
        <v>0</v>
      </c>
      <c r="P23" s="15">
        <v>0.02</v>
      </c>
    </row>
    <row r="24" spans="1:16" x14ac:dyDescent="0.25">
      <c r="A24" s="24" t="s">
        <v>32</v>
      </c>
      <c r="B24" s="19"/>
      <c r="C24" s="16" t="s">
        <v>70</v>
      </c>
      <c r="D24" s="18">
        <v>25</v>
      </c>
      <c r="E24" s="19">
        <v>1.97</v>
      </c>
      <c r="F24" s="19">
        <v>0.2</v>
      </c>
      <c r="G24" s="19">
        <v>13.3</v>
      </c>
      <c r="H24" s="19">
        <v>64.7</v>
      </c>
      <c r="I24" s="19">
        <v>0.03</v>
      </c>
      <c r="J24" s="19">
        <v>0</v>
      </c>
      <c r="K24" s="19">
        <v>0</v>
      </c>
      <c r="L24" s="19">
        <v>0</v>
      </c>
      <c r="M24" s="19">
        <v>5</v>
      </c>
      <c r="N24" s="19">
        <v>16</v>
      </c>
      <c r="O24" s="19">
        <v>3.5</v>
      </c>
      <c r="P24" s="19">
        <v>0.3</v>
      </c>
    </row>
    <row r="25" spans="1:16" x14ac:dyDescent="0.25">
      <c r="A25" s="24" t="s">
        <v>35</v>
      </c>
      <c r="B25" s="19"/>
      <c r="C25" s="16" t="s">
        <v>71</v>
      </c>
      <c r="D25" s="18">
        <v>25</v>
      </c>
      <c r="E25" s="19">
        <v>1.87</v>
      </c>
      <c r="F25" s="19">
        <v>0.27</v>
      </c>
      <c r="G25" s="19">
        <v>12.12</v>
      </c>
      <c r="H25" s="19">
        <v>59.5</v>
      </c>
      <c r="I25" s="19">
        <v>0.38</v>
      </c>
      <c r="J25" s="19">
        <v>0</v>
      </c>
      <c r="K25" s="19">
        <v>0</v>
      </c>
      <c r="L25" s="19">
        <v>0</v>
      </c>
      <c r="M25" s="19">
        <v>9.57</v>
      </c>
      <c r="N25" s="19">
        <v>44.2</v>
      </c>
      <c r="O25" s="19">
        <v>13.45</v>
      </c>
      <c r="P25" s="19">
        <v>0.75</v>
      </c>
    </row>
    <row r="26" spans="1:16" x14ac:dyDescent="0.25">
      <c r="A26" s="71"/>
      <c r="B26" s="26"/>
      <c r="C26" s="26" t="s">
        <v>36</v>
      </c>
      <c r="D26" s="69">
        <v>900</v>
      </c>
      <c r="E26" s="71">
        <f>SUM(E19:E25)</f>
        <v>26.229999999999997</v>
      </c>
      <c r="F26" s="71">
        <f t="shared" ref="F26:P26" si="1">SUM(F19:F25)</f>
        <v>29.83</v>
      </c>
      <c r="G26" s="71">
        <f t="shared" si="1"/>
        <v>113.76</v>
      </c>
      <c r="H26" s="71">
        <f t="shared" si="1"/>
        <v>830.74</v>
      </c>
      <c r="I26" s="71">
        <f t="shared" si="1"/>
        <v>0.69</v>
      </c>
      <c r="J26" s="71">
        <f t="shared" si="1"/>
        <v>9.629999999999999</v>
      </c>
      <c r="K26" s="71">
        <f t="shared" si="1"/>
        <v>59.93</v>
      </c>
      <c r="L26" s="71">
        <f t="shared" si="1"/>
        <v>3.83</v>
      </c>
      <c r="M26" s="71">
        <f t="shared" si="1"/>
        <v>122.75</v>
      </c>
      <c r="N26" s="71">
        <f t="shared" si="1"/>
        <v>378.74</v>
      </c>
      <c r="O26" s="71">
        <f t="shared" si="1"/>
        <v>112.64</v>
      </c>
      <c r="P26" s="71">
        <f t="shared" si="1"/>
        <v>4.76</v>
      </c>
    </row>
    <row r="27" spans="1:16" s="72" customFormat="1" x14ac:dyDescent="0.25">
      <c r="A27"/>
      <c r="B27" s="67"/>
      <c r="C27" s="67"/>
      <c r="D27" s="68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70"/>
      <c r="B28" s="18"/>
      <c r="C28" s="43" t="s">
        <v>72</v>
      </c>
      <c r="D28" s="20"/>
      <c r="E28" s="20">
        <f>E16+E26</f>
        <v>46.4</v>
      </c>
      <c r="F28" s="20">
        <f t="shared" ref="F28:P28" si="2">F16+F26</f>
        <v>45.76</v>
      </c>
      <c r="G28" s="20">
        <f t="shared" si="2"/>
        <v>202.98000000000002</v>
      </c>
      <c r="H28" s="20">
        <f t="shared" si="2"/>
        <v>1415.54</v>
      </c>
      <c r="I28" s="20">
        <f t="shared" si="2"/>
        <v>1.29</v>
      </c>
      <c r="J28" s="20">
        <f t="shared" si="2"/>
        <v>11.35</v>
      </c>
      <c r="K28" s="20">
        <f t="shared" si="2"/>
        <v>245.69</v>
      </c>
      <c r="L28" s="20">
        <f t="shared" si="2"/>
        <v>301.97000000000003</v>
      </c>
      <c r="M28" s="20">
        <f t="shared" si="2"/>
        <v>525.48</v>
      </c>
      <c r="N28" s="20">
        <f t="shared" si="2"/>
        <v>861.94</v>
      </c>
      <c r="O28" s="20">
        <f t="shared" si="2"/>
        <v>191.57</v>
      </c>
      <c r="P28" s="20">
        <f t="shared" si="2"/>
        <v>8.3000000000000007</v>
      </c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2</v>
      </c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3" t="s">
        <v>1</v>
      </c>
      <c r="B32" s="3" t="s">
        <v>2</v>
      </c>
      <c r="C32" s="4" t="s">
        <v>3</v>
      </c>
      <c r="D32" s="4" t="s">
        <v>4</v>
      </c>
      <c r="E32" s="5" t="s">
        <v>5</v>
      </c>
      <c r="F32" s="6"/>
      <c r="G32" s="7"/>
      <c r="H32" s="8" t="s">
        <v>6</v>
      </c>
      <c r="I32" s="30"/>
      <c r="J32" s="6" t="s">
        <v>7</v>
      </c>
      <c r="K32" s="6"/>
      <c r="L32" s="7"/>
      <c r="M32" s="10" t="s">
        <v>8</v>
      </c>
      <c r="N32" s="6"/>
      <c r="O32" s="6"/>
      <c r="P32" s="6"/>
    </row>
    <row r="33" spans="1:16" x14ac:dyDescent="0.25">
      <c r="A33" s="11" t="s">
        <v>9</v>
      </c>
      <c r="B33" s="11" t="s">
        <v>10</v>
      </c>
      <c r="C33" s="11"/>
      <c r="D33" s="12" t="s">
        <v>11</v>
      </c>
      <c r="E33" s="13" t="s">
        <v>12</v>
      </c>
      <c r="F33" s="13" t="s">
        <v>13</v>
      </c>
      <c r="G33" s="13" t="s">
        <v>14</v>
      </c>
      <c r="H33" s="12" t="s">
        <v>15</v>
      </c>
      <c r="I33" s="13" t="s">
        <v>16</v>
      </c>
      <c r="J33" s="13" t="s">
        <v>17</v>
      </c>
      <c r="K33" s="13" t="s">
        <v>18</v>
      </c>
      <c r="L33" s="13" t="s">
        <v>19</v>
      </c>
      <c r="M33" s="13" t="s">
        <v>20</v>
      </c>
      <c r="N33" s="13" t="s">
        <v>21</v>
      </c>
      <c r="O33" s="13" t="s">
        <v>22</v>
      </c>
      <c r="P33" s="13" t="s">
        <v>23</v>
      </c>
    </row>
    <row r="34" spans="1:16" x14ac:dyDescent="0.25">
      <c r="A34" s="13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13">
        <v>8</v>
      </c>
      <c r="I34" s="13">
        <v>9</v>
      </c>
      <c r="J34" s="13">
        <v>10</v>
      </c>
      <c r="K34" s="13">
        <v>11</v>
      </c>
      <c r="L34" s="13">
        <v>12</v>
      </c>
      <c r="M34" s="13">
        <v>13</v>
      </c>
      <c r="N34" s="13">
        <v>14</v>
      </c>
      <c r="O34" s="13">
        <v>15</v>
      </c>
      <c r="P34" s="13">
        <v>16</v>
      </c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4" t="s">
        <v>38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4" t="s">
        <v>26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5" t="s">
        <v>27</v>
      </c>
      <c r="B39" s="31" t="s">
        <v>94</v>
      </c>
      <c r="C39" s="16" t="s">
        <v>95</v>
      </c>
      <c r="D39" s="20">
        <v>60</v>
      </c>
      <c r="E39" s="19">
        <v>0.72</v>
      </c>
      <c r="F39" s="19">
        <v>3.6</v>
      </c>
      <c r="G39" s="19">
        <v>6.72</v>
      </c>
      <c r="H39" s="19">
        <v>62.4</v>
      </c>
      <c r="I39" s="19">
        <v>0.03</v>
      </c>
      <c r="J39" s="19">
        <v>1.8</v>
      </c>
      <c r="K39" s="19">
        <v>0</v>
      </c>
      <c r="L39" s="19">
        <v>1.8</v>
      </c>
      <c r="M39" s="19">
        <v>14.4</v>
      </c>
      <c r="N39" s="19">
        <v>29.4</v>
      </c>
      <c r="O39" s="19">
        <v>20.399999999999999</v>
      </c>
      <c r="P39" s="19">
        <v>0.38</v>
      </c>
    </row>
    <row r="40" spans="1:16" x14ac:dyDescent="0.25">
      <c r="A40" s="15" t="s">
        <v>28</v>
      </c>
      <c r="B40" s="15" t="s">
        <v>97</v>
      </c>
      <c r="C40" s="16" t="s">
        <v>96</v>
      </c>
      <c r="D40" s="20">
        <v>220</v>
      </c>
      <c r="E40" s="15">
        <v>18.95</v>
      </c>
      <c r="F40" s="15">
        <v>28.77</v>
      </c>
      <c r="G40" s="15">
        <v>4.74</v>
      </c>
      <c r="H40" s="15">
        <v>352</v>
      </c>
      <c r="I40" s="15">
        <v>0.1</v>
      </c>
      <c r="J40" s="15">
        <v>0.68</v>
      </c>
      <c r="K40" s="15">
        <v>419.69</v>
      </c>
      <c r="L40" s="15">
        <v>1.69</v>
      </c>
      <c r="M40" s="15">
        <v>169.23</v>
      </c>
      <c r="N40" s="15">
        <v>328.31</v>
      </c>
      <c r="O40" s="15">
        <v>27.08</v>
      </c>
      <c r="P40" s="15">
        <v>3.55</v>
      </c>
    </row>
    <row r="41" spans="1:16" x14ac:dyDescent="0.25">
      <c r="A41" s="15" t="s">
        <v>29</v>
      </c>
      <c r="B41" s="15" t="s">
        <v>107</v>
      </c>
      <c r="C41" s="16" t="s">
        <v>106</v>
      </c>
      <c r="D41" s="20">
        <v>200</v>
      </c>
      <c r="E41" s="15">
        <v>0.6</v>
      </c>
      <c r="F41" s="15">
        <v>0.1</v>
      </c>
      <c r="G41" s="15">
        <v>20.100000000000001</v>
      </c>
      <c r="H41" s="15">
        <v>84</v>
      </c>
      <c r="I41" s="15">
        <v>0.01</v>
      </c>
      <c r="J41" s="15">
        <v>0.2</v>
      </c>
      <c r="K41" s="15">
        <v>0</v>
      </c>
      <c r="L41" s="15">
        <v>0.4</v>
      </c>
      <c r="M41" s="15">
        <v>20.100000000000001</v>
      </c>
      <c r="N41" s="15">
        <v>19.2</v>
      </c>
      <c r="O41" s="15">
        <v>14.4</v>
      </c>
      <c r="P41" s="15">
        <v>0.69</v>
      </c>
    </row>
    <row r="42" spans="1:16" x14ac:dyDescent="0.25">
      <c r="A42" s="15" t="s">
        <v>30</v>
      </c>
      <c r="B42" s="15"/>
      <c r="C42" s="16" t="s">
        <v>99</v>
      </c>
      <c r="D42" s="18">
        <v>50</v>
      </c>
      <c r="E42" s="19">
        <v>3.07</v>
      </c>
      <c r="F42" s="19">
        <v>9.4</v>
      </c>
      <c r="G42" s="19">
        <v>17.2</v>
      </c>
      <c r="H42" s="19">
        <v>165.33</v>
      </c>
      <c r="I42" s="19">
        <v>0.03</v>
      </c>
      <c r="J42" s="19">
        <v>0</v>
      </c>
      <c r="K42" s="19">
        <v>70.599999999999994</v>
      </c>
      <c r="L42" s="19">
        <v>0.47</v>
      </c>
      <c r="M42" s="19">
        <v>14.87</v>
      </c>
      <c r="N42" s="19">
        <v>35.67</v>
      </c>
      <c r="O42" s="19">
        <v>7.47</v>
      </c>
      <c r="P42" s="19">
        <v>0.56000000000000005</v>
      </c>
    </row>
    <row r="43" spans="1:16" x14ac:dyDescent="0.25">
      <c r="A43" s="15" t="s">
        <v>31</v>
      </c>
      <c r="B43" s="15"/>
      <c r="C43" s="16" t="s">
        <v>70</v>
      </c>
      <c r="D43" s="17">
        <v>25</v>
      </c>
      <c r="E43" s="15">
        <v>1.97</v>
      </c>
      <c r="F43" s="15">
        <v>0.2</v>
      </c>
      <c r="G43" s="15">
        <v>13.3</v>
      </c>
      <c r="H43" s="15">
        <v>64.7</v>
      </c>
      <c r="I43" s="15">
        <v>0.03</v>
      </c>
      <c r="J43" s="15">
        <v>0</v>
      </c>
      <c r="K43" s="15">
        <v>0</v>
      </c>
      <c r="L43" s="15">
        <v>0</v>
      </c>
      <c r="M43" s="15">
        <v>5</v>
      </c>
      <c r="N43" s="15">
        <v>16</v>
      </c>
      <c r="O43" s="15">
        <v>3.5</v>
      </c>
      <c r="P43" s="15">
        <v>0.3</v>
      </c>
    </row>
    <row r="44" spans="1:16" x14ac:dyDescent="0.25">
      <c r="A44" s="15"/>
      <c r="B44" s="15"/>
      <c r="C44" s="21" t="s">
        <v>33</v>
      </c>
      <c r="D44" s="23">
        <v>555</v>
      </c>
      <c r="E44" s="23">
        <f>SUM(E39:E43)</f>
        <v>25.31</v>
      </c>
      <c r="F44" s="23">
        <f t="shared" ref="F44:P44" si="3">SUM(F39:F43)</f>
        <v>42.07</v>
      </c>
      <c r="G44" s="23">
        <f t="shared" si="3"/>
        <v>62.06</v>
      </c>
      <c r="H44" s="23">
        <f t="shared" si="3"/>
        <v>728.43000000000006</v>
      </c>
      <c r="I44" s="23">
        <f t="shared" si="3"/>
        <v>0.2</v>
      </c>
      <c r="J44" s="23">
        <f t="shared" si="3"/>
        <v>2.68</v>
      </c>
      <c r="K44" s="23">
        <f t="shared" si="3"/>
        <v>490.28999999999996</v>
      </c>
      <c r="L44" s="23">
        <f t="shared" si="3"/>
        <v>4.3600000000000003</v>
      </c>
      <c r="M44" s="23">
        <f t="shared" si="3"/>
        <v>223.6</v>
      </c>
      <c r="N44" s="23">
        <f t="shared" si="3"/>
        <v>428.58</v>
      </c>
      <c r="O44" s="23">
        <f t="shared" si="3"/>
        <v>72.849999999999994</v>
      </c>
      <c r="P44" s="23">
        <f t="shared" si="3"/>
        <v>5.4799999999999995</v>
      </c>
    </row>
    <row r="45" spans="1:16" x14ac:dyDescent="0.25">
      <c r="A45" s="1"/>
      <c r="B45" s="14" t="s">
        <v>39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24" t="s">
        <v>27</v>
      </c>
      <c r="B46" s="40" t="s">
        <v>131</v>
      </c>
      <c r="C46" s="25" t="s">
        <v>161</v>
      </c>
      <c r="D46" s="18">
        <v>100</v>
      </c>
      <c r="E46" s="19">
        <v>2.5</v>
      </c>
      <c r="F46" s="19">
        <v>6.3</v>
      </c>
      <c r="G46" s="19">
        <v>8.3000000000000007</v>
      </c>
      <c r="H46" s="19">
        <v>100</v>
      </c>
      <c r="I46" s="19">
        <v>0.08</v>
      </c>
      <c r="J46" s="19">
        <v>8.8000000000000007</v>
      </c>
      <c r="K46" s="19">
        <v>0</v>
      </c>
      <c r="L46" s="19">
        <v>2.8</v>
      </c>
      <c r="M46" s="19">
        <v>14</v>
      </c>
      <c r="N46" s="19">
        <v>51</v>
      </c>
      <c r="O46" s="19">
        <v>17</v>
      </c>
      <c r="P46" s="19">
        <v>0.7</v>
      </c>
    </row>
    <row r="47" spans="1:16" x14ac:dyDescent="0.25">
      <c r="A47" s="24" t="s">
        <v>28</v>
      </c>
      <c r="B47" s="19" t="s">
        <v>128</v>
      </c>
      <c r="C47" s="25" t="s">
        <v>129</v>
      </c>
      <c r="D47" s="18">
        <v>250</v>
      </c>
      <c r="E47" s="19">
        <v>9.3000000000000007</v>
      </c>
      <c r="F47" s="19">
        <v>11.4</v>
      </c>
      <c r="G47" s="19">
        <v>10.050000000000001</v>
      </c>
      <c r="H47" s="19">
        <v>180</v>
      </c>
      <c r="I47" s="19">
        <v>0.08</v>
      </c>
      <c r="J47" s="19">
        <v>5.75</v>
      </c>
      <c r="K47" s="19">
        <v>15</v>
      </c>
      <c r="L47" s="19">
        <v>0.23</v>
      </c>
      <c r="M47" s="19">
        <v>30.5</v>
      </c>
      <c r="N47" s="19">
        <v>146.5</v>
      </c>
      <c r="O47" s="19">
        <v>32.25</v>
      </c>
      <c r="P47" s="19">
        <v>1.02</v>
      </c>
    </row>
    <row r="48" spans="1:16" x14ac:dyDescent="0.25">
      <c r="A48" s="24" t="s">
        <v>29</v>
      </c>
      <c r="B48" s="39" t="s">
        <v>81</v>
      </c>
      <c r="C48" s="16" t="s">
        <v>89</v>
      </c>
      <c r="D48" s="20">
        <v>120</v>
      </c>
      <c r="E48" s="19">
        <v>10.45</v>
      </c>
      <c r="F48" s="19">
        <v>12.58</v>
      </c>
      <c r="G48" s="19">
        <v>7.66</v>
      </c>
      <c r="H48" s="19">
        <v>190.92</v>
      </c>
      <c r="I48" s="19">
        <v>0.06</v>
      </c>
      <c r="J48" s="19">
        <v>0.67</v>
      </c>
      <c r="K48" s="19">
        <v>10</v>
      </c>
      <c r="L48" s="19">
        <v>0.71</v>
      </c>
      <c r="M48" s="19">
        <v>24.19</v>
      </c>
      <c r="N48" s="19">
        <v>111.34</v>
      </c>
      <c r="O48" s="19">
        <v>22.72</v>
      </c>
      <c r="P48" s="19">
        <v>1.02</v>
      </c>
    </row>
    <row r="49" spans="1:16" x14ac:dyDescent="0.25">
      <c r="A49" s="24" t="s">
        <v>30</v>
      </c>
      <c r="B49" s="15" t="s">
        <v>102</v>
      </c>
      <c r="C49" s="25" t="s">
        <v>73</v>
      </c>
      <c r="D49" s="18">
        <v>180</v>
      </c>
      <c r="E49" s="19">
        <v>6.66</v>
      </c>
      <c r="F49" s="19">
        <v>5.94</v>
      </c>
      <c r="G49" s="19">
        <v>35.46</v>
      </c>
      <c r="H49" s="19">
        <v>221.4</v>
      </c>
      <c r="I49" s="19">
        <v>7.0000000000000007E-2</v>
      </c>
      <c r="J49" s="19">
        <v>0</v>
      </c>
      <c r="K49" s="19">
        <v>37.799999999999997</v>
      </c>
      <c r="L49" s="19">
        <v>0.9</v>
      </c>
      <c r="M49" s="19">
        <v>14.4</v>
      </c>
      <c r="N49" s="19">
        <v>54</v>
      </c>
      <c r="O49" s="19">
        <v>9</v>
      </c>
      <c r="P49" s="19">
        <v>1.26</v>
      </c>
    </row>
    <row r="50" spans="1:16" x14ac:dyDescent="0.25">
      <c r="A50" s="24" t="s">
        <v>31</v>
      </c>
      <c r="B50" s="15" t="s">
        <v>119</v>
      </c>
      <c r="C50" s="16" t="s">
        <v>118</v>
      </c>
      <c r="D50" s="20">
        <v>200</v>
      </c>
      <c r="E50" s="15">
        <v>0.1</v>
      </c>
      <c r="F50" s="15">
        <v>0.1</v>
      </c>
      <c r="G50" s="15">
        <v>11.1</v>
      </c>
      <c r="H50" s="15">
        <v>46</v>
      </c>
      <c r="I50" s="15">
        <v>0.01</v>
      </c>
      <c r="J50" s="15">
        <v>0.6</v>
      </c>
      <c r="K50" s="15">
        <v>0</v>
      </c>
      <c r="L50" s="15">
        <v>0.04</v>
      </c>
      <c r="M50" s="15">
        <v>3.4</v>
      </c>
      <c r="N50" s="15">
        <v>2.1</v>
      </c>
      <c r="O50" s="15">
        <v>1.7</v>
      </c>
      <c r="P50" s="15">
        <v>0.46</v>
      </c>
    </row>
    <row r="51" spans="1:16" x14ac:dyDescent="0.25">
      <c r="A51" s="24" t="s">
        <v>32</v>
      </c>
      <c r="B51" s="19"/>
      <c r="C51" s="16" t="s">
        <v>70</v>
      </c>
      <c r="D51" s="18">
        <v>50</v>
      </c>
      <c r="E51" s="19">
        <v>3.94</v>
      </c>
      <c r="F51" s="19">
        <v>0.4</v>
      </c>
      <c r="G51" s="19">
        <v>26.6</v>
      </c>
      <c r="H51" s="19">
        <v>129.4</v>
      </c>
      <c r="I51" s="19">
        <v>0.06</v>
      </c>
      <c r="J51" s="19">
        <v>0</v>
      </c>
      <c r="K51" s="19">
        <v>0</v>
      </c>
      <c r="L51" s="19">
        <v>0</v>
      </c>
      <c r="M51" s="19">
        <v>10</v>
      </c>
      <c r="N51" s="19">
        <v>32</v>
      </c>
      <c r="O51" s="19">
        <v>7</v>
      </c>
      <c r="P51" s="19">
        <v>0.6</v>
      </c>
    </row>
    <row r="52" spans="1:16" x14ac:dyDescent="0.25">
      <c r="A52" s="24" t="s">
        <v>35</v>
      </c>
      <c r="B52" s="19"/>
      <c r="C52" s="16" t="s">
        <v>71</v>
      </c>
      <c r="D52" s="18">
        <v>25</v>
      </c>
      <c r="E52" s="19">
        <v>1.87</v>
      </c>
      <c r="F52" s="19">
        <v>0.27</v>
      </c>
      <c r="G52" s="19">
        <v>12.12</v>
      </c>
      <c r="H52" s="19">
        <v>59.5</v>
      </c>
      <c r="I52" s="19">
        <v>0.38</v>
      </c>
      <c r="J52" s="19">
        <v>0</v>
      </c>
      <c r="K52" s="19">
        <v>0</v>
      </c>
      <c r="L52" s="19">
        <v>0</v>
      </c>
      <c r="M52" s="19">
        <v>9.57</v>
      </c>
      <c r="N52" s="19">
        <v>44.2</v>
      </c>
      <c r="O52" s="19">
        <v>13.45</v>
      </c>
      <c r="P52" s="19">
        <v>0.75</v>
      </c>
    </row>
    <row r="53" spans="1:16" x14ac:dyDescent="0.25">
      <c r="A53" s="24"/>
      <c r="B53" s="33"/>
      <c r="C53" s="33" t="s">
        <v>36</v>
      </c>
      <c r="D53" s="34">
        <v>825</v>
      </c>
      <c r="E53" s="33">
        <f>SUM(E46:E52)</f>
        <v>34.82</v>
      </c>
      <c r="F53" s="33">
        <f t="shared" ref="F53:P53" si="4">SUM(F46:F52)</f>
        <v>36.99</v>
      </c>
      <c r="G53" s="33">
        <f t="shared" si="4"/>
        <v>111.28999999999999</v>
      </c>
      <c r="H53" s="33">
        <f t="shared" si="4"/>
        <v>927.21999999999991</v>
      </c>
      <c r="I53" s="33">
        <f t="shared" si="4"/>
        <v>0.74</v>
      </c>
      <c r="J53" s="33">
        <f t="shared" si="4"/>
        <v>15.82</v>
      </c>
      <c r="K53" s="33">
        <f t="shared" si="4"/>
        <v>62.8</v>
      </c>
      <c r="L53" s="33">
        <f t="shared" si="4"/>
        <v>4.68</v>
      </c>
      <c r="M53" s="33">
        <f t="shared" si="4"/>
        <v>106.06</v>
      </c>
      <c r="N53" s="33">
        <f t="shared" si="4"/>
        <v>441.14000000000004</v>
      </c>
      <c r="O53" s="33">
        <f t="shared" si="4"/>
        <v>103.12</v>
      </c>
      <c r="P53" s="33">
        <f t="shared" si="4"/>
        <v>5.81</v>
      </c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27"/>
      <c r="B55" s="38"/>
      <c r="C55" s="29" t="s">
        <v>37</v>
      </c>
      <c r="D55" s="38"/>
      <c r="E55" s="22">
        <f>E44+E53</f>
        <v>60.129999999999995</v>
      </c>
      <c r="F55" s="22">
        <f t="shared" ref="F55:P55" si="5">F44+F53</f>
        <v>79.06</v>
      </c>
      <c r="G55" s="22">
        <f t="shared" si="5"/>
        <v>173.35</v>
      </c>
      <c r="H55" s="22">
        <f t="shared" si="5"/>
        <v>1655.65</v>
      </c>
      <c r="I55" s="22">
        <f t="shared" si="5"/>
        <v>0.94</v>
      </c>
      <c r="J55" s="22">
        <f t="shared" si="5"/>
        <v>18.5</v>
      </c>
      <c r="K55" s="22">
        <f t="shared" si="5"/>
        <v>553.08999999999992</v>
      </c>
      <c r="L55" s="22">
        <f t="shared" si="5"/>
        <v>9.0399999999999991</v>
      </c>
      <c r="M55" s="22">
        <f t="shared" si="5"/>
        <v>329.65999999999997</v>
      </c>
      <c r="N55" s="22">
        <f t="shared" si="5"/>
        <v>869.72</v>
      </c>
      <c r="O55" s="22">
        <f t="shared" si="5"/>
        <v>175.97</v>
      </c>
      <c r="P55" s="22">
        <f t="shared" si="5"/>
        <v>11.29</v>
      </c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v>3</v>
      </c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3" t="s">
        <v>1</v>
      </c>
      <c r="B59" s="3" t="s">
        <v>2</v>
      </c>
      <c r="C59" s="4" t="s">
        <v>3</v>
      </c>
      <c r="D59" s="4" t="s">
        <v>4</v>
      </c>
      <c r="E59" s="5" t="s">
        <v>5</v>
      </c>
      <c r="F59" s="6"/>
      <c r="G59" s="7"/>
      <c r="H59" s="8" t="s">
        <v>6</v>
      </c>
      <c r="I59" s="30"/>
      <c r="J59" s="6" t="s">
        <v>7</v>
      </c>
      <c r="K59" s="6"/>
      <c r="L59" s="7"/>
      <c r="M59" s="10" t="s">
        <v>8</v>
      </c>
      <c r="N59" s="6"/>
      <c r="O59" s="6"/>
      <c r="P59" s="6"/>
    </row>
    <row r="60" spans="1:16" x14ac:dyDescent="0.25">
      <c r="A60" s="11" t="s">
        <v>9</v>
      </c>
      <c r="B60" s="11" t="s">
        <v>10</v>
      </c>
      <c r="C60" s="11"/>
      <c r="D60" s="12" t="s">
        <v>11</v>
      </c>
      <c r="E60" s="13" t="s">
        <v>12</v>
      </c>
      <c r="F60" s="13" t="s">
        <v>13</v>
      </c>
      <c r="G60" s="13" t="s">
        <v>14</v>
      </c>
      <c r="H60" s="12" t="s">
        <v>15</v>
      </c>
      <c r="I60" s="13" t="s">
        <v>16</v>
      </c>
      <c r="J60" s="13" t="s">
        <v>17</v>
      </c>
      <c r="K60" s="13" t="s">
        <v>18</v>
      </c>
      <c r="L60" s="13" t="s">
        <v>19</v>
      </c>
      <c r="M60" s="13" t="s">
        <v>20</v>
      </c>
      <c r="N60" s="13" t="s">
        <v>21</v>
      </c>
      <c r="O60" s="13" t="s">
        <v>22</v>
      </c>
      <c r="P60" s="13" t="s">
        <v>23</v>
      </c>
    </row>
    <row r="61" spans="1:16" x14ac:dyDescent="0.25">
      <c r="A61" s="13">
        <v>1</v>
      </c>
      <c r="B61" s="13">
        <v>2</v>
      </c>
      <c r="C61" s="13">
        <v>3</v>
      </c>
      <c r="D61" s="13">
        <v>4</v>
      </c>
      <c r="E61" s="13">
        <v>5</v>
      </c>
      <c r="F61" s="13">
        <v>6</v>
      </c>
      <c r="G61" s="13">
        <v>7</v>
      </c>
      <c r="H61" s="13">
        <v>8</v>
      </c>
      <c r="I61" s="13">
        <v>9</v>
      </c>
      <c r="J61" s="13">
        <v>10</v>
      </c>
      <c r="K61" s="13">
        <v>11</v>
      </c>
      <c r="L61" s="13">
        <v>12</v>
      </c>
      <c r="M61" s="13">
        <v>13</v>
      </c>
      <c r="N61" s="13">
        <v>14</v>
      </c>
      <c r="O61" s="13">
        <v>15</v>
      </c>
      <c r="P61" s="13">
        <v>16</v>
      </c>
    </row>
    <row r="62" spans="1:1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4" t="s">
        <v>40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4" t="s">
        <v>26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5" t="s">
        <v>27</v>
      </c>
      <c r="B66" s="31" t="s">
        <v>100</v>
      </c>
      <c r="C66" s="16" t="s">
        <v>85</v>
      </c>
      <c r="D66" s="20" t="s">
        <v>82</v>
      </c>
      <c r="E66" s="19">
        <v>6.42</v>
      </c>
      <c r="F66" s="19">
        <v>8.11</v>
      </c>
      <c r="G66" s="19">
        <v>40.03</v>
      </c>
      <c r="H66" s="19">
        <v>258.73</v>
      </c>
      <c r="I66" s="19">
        <v>7.0000000000000007E-2</v>
      </c>
      <c r="J66" s="19">
        <v>1.67</v>
      </c>
      <c r="K66" s="19">
        <v>49.51</v>
      </c>
      <c r="L66" s="19">
        <v>0.2</v>
      </c>
      <c r="M66" s="19">
        <v>159.47</v>
      </c>
      <c r="N66" s="19">
        <v>173.9</v>
      </c>
      <c r="O66" s="19">
        <v>36.82</v>
      </c>
      <c r="P66" s="19">
        <v>0.17</v>
      </c>
    </row>
    <row r="67" spans="1:16" x14ac:dyDescent="0.25">
      <c r="A67" s="15" t="s">
        <v>28</v>
      </c>
      <c r="B67" s="15" t="s">
        <v>101</v>
      </c>
      <c r="C67" s="16" t="s">
        <v>75</v>
      </c>
      <c r="D67" s="20">
        <v>200</v>
      </c>
      <c r="E67" s="15">
        <v>0</v>
      </c>
      <c r="F67" s="15">
        <v>0</v>
      </c>
      <c r="G67" s="15">
        <v>15</v>
      </c>
      <c r="H67" s="15">
        <v>60</v>
      </c>
      <c r="I67" s="15">
        <v>0</v>
      </c>
      <c r="J67" s="15">
        <v>0</v>
      </c>
      <c r="K67" s="15">
        <v>0</v>
      </c>
      <c r="L67" s="15">
        <v>0</v>
      </c>
      <c r="M67" s="15">
        <v>3.4</v>
      </c>
      <c r="N67" s="15">
        <v>5.8</v>
      </c>
      <c r="O67" s="15">
        <v>0</v>
      </c>
      <c r="P67" s="15">
        <v>0.02</v>
      </c>
    </row>
    <row r="68" spans="1:16" x14ac:dyDescent="0.25">
      <c r="A68" s="15" t="s">
        <v>29</v>
      </c>
      <c r="B68" s="19"/>
      <c r="C68" s="25" t="s">
        <v>170</v>
      </c>
      <c r="D68" s="18">
        <v>160</v>
      </c>
      <c r="E68" s="19">
        <v>0.64</v>
      </c>
      <c r="F68" s="19">
        <v>0.64</v>
      </c>
      <c r="G68" s="19">
        <v>15.68</v>
      </c>
      <c r="H68" s="19">
        <v>70.400000000000006</v>
      </c>
      <c r="I68" s="19">
        <v>0.05</v>
      </c>
      <c r="J68" s="19">
        <v>11.2</v>
      </c>
      <c r="K68" s="19">
        <v>0</v>
      </c>
      <c r="L68" s="19">
        <v>0.32</v>
      </c>
      <c r="M68" s="19">
        <v>25.76</v>
      </c>
      <c r="N68" s="19">
        <v>17.600000000000001</v>
      </c>
      <c r="O68" s="19">
        <v>14.4</v>
      </c>
      <c r="P68" s="19">
        <v>3.54</v>
      </c>
    </row>
    <row r="69" spans="1:16" x14ac:dyDescent="0.25">
      <c r="A69" s="15" t="s">
        <v>30</v>
      </c>
      <c r="B69" s="19"/>
      <c r="C69" s="16" t="s">
        <v>70</v>
      </c>
      <c r="D69" s="17">
        <v>50</v>
      </c>
      <c r="E69" s="15">
        <v>3.94</v>
      </c>
      <c r="F69" s="15">
        <v>0.4</v>
      </c>
      <c r="G69" s="15">
        <v>26.6</v>
      </c>
      <c r="H69" s="15">
        <v>129.4</v>
      </c>
      <c r="I69" s="15">
        <v>0.06</v>
      </c>
      <c r="J69" s="15">
        <v>0</v>
      </c>
      <c r="K69" s="15">
        <v>0</v>
      </c>
      <c r="L69" s="15">
        <v>0</v>
      </c>
      <c r="M69" s="15">
        <v>10</v>
      </c>
      <c r="N69" s="15">
        <v>32</v>
      </c>
      <c r="O69" s="15">
        <v>7</v>
      </c>
      <c r="P69" s="15">
        <v>0.6</v>
      </c>
    </row>
    <row r="70" spans="1:16" x14ac:dyDescent="0.25">
      <c r="A70" s="15" t="s">
        <v>31</v>
      </c>
      <c r="B70" s="15"/>
      <c r="C70" s="16" t="s">
        <v>71</v>
      </c>
      <c r="D70" s="18">
        <v>25</v>
      </c>
      <c r="E70" s="19">
        <v>1.87</v>
      </c>
      <c r="F70" s="19">
        <v>0.27</v>
      </c>
      <c r="G70" s="19">
        <v>12.12</v>
      </c>
      <c r="H70" s="19">
        <v>59.5</v>
      </c>
      <c r="I70" s="19">
        <v>0.38</v>
      </c>
      <c r="J70" s="19">
        <v>0</v>
      </c>
      <c r="K70" s="19">
        <v>0</v>
      </c>
      <c r="L70" s="19">
        <v>0</v>
      </c>
      <c r="M70" s="19">
        <v>9.57</v>
      </c>
      <c r="N70" s="19">
        <v>44.2</v>
      </c>
      <c r="O70" s="19">
        <v>13.45</v>
      </c>
      <c r="P70" s="19">
        <v>0.75</v>
      </c>
    </row>
    <row r="71" spans="1:16" x14ac:dyDescent="0.25">
      <c r="A71" s="15"/>
      <c r="B71" s="15"/>
      <c r="C71" s="21" t="s">
        <v>33</v>
      </c>
      <c r="D71" s="23">
        <v>690</v>
      </c>
      <c r="E71" s="23">
        <f>SUM(E66:E70)</f>
        <v>12.870000000000001</v>
      </c>
      <c r="F71" s="23">
        <f t="shared" ref="F71:P71" si="6">SUM(F66:F70)</f>
        <v>9.42</v>
      </c>
      <c r="G71" s="23">
        <f t="shared" si="6"/>
        <v>109.43</v>
      </c>
      <c r="H71" s="23">
        <f t="shared" si="6"/>
        <v>578.03</v>
      </c>
      <c r="I71" s="23">
        <f t="shared" si="6"/>
        <v>0.56000000000000005</v>
      </c>
      <c r="J71" s="23">
        <f t="shared" si="6"/>
        <v>12.87</v>
      </c>
      <c r="K71" s="23">
        <f t="shared" si="6"/>
        <v>49.51</v>
      </c>
      <c r="L71" s="23">
        <f t="shared" si="6"/>
        <v>0.52</v>
      </c>
      <c r="M71" s="23">
        <f t="shared" si="6"/>
        <v>208.2</v>
      </c>
      <c r="N71" s="23">
        <f t="shared" si="6"/>
        <v>273.5</v>
      </c>
      <c r="O71" s="23">
        <f t="shared" si="6"/>
        <v>71.67</v>
      </c>
      <c r="P71" s="23">
        <f t="shared" si="6"/>
        <v>5.08</v>
      </c>
    </row>
    <row r="72" spans="1:16" x14ac:dyDescent="0.25">
      <c r="A72" s="36"/>
      <c r="B72" s="37" t="s">
        <v>39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25">
      <c r="A73" s="24" t="s">
        <v>27</v>
      </c>
      <c r="B73" s="40" t="s">
        <v>130</v>
      </c>
      <c r="C73" s="25" t="s">
        <v>132</v>
      </c>
      <c r="D73" s="18">
        <v>100</v>
      </c>
      <c r="E73" s="19">
        <v>1.45</v>
      </c>
      <c r="F73" s="19">
        <v>6</v>
      </c>
      <c r="G73" s="19">
        <v>8.4</v>
      </c>
      <c r="H73" s="19">
        <v>94</v>
      </c>
      <c r="I73" s="19">
        <v>0.02</v>
      </c>
      <c r="J73" s="19">
        <v>17</v>
      </c>
      <c r="K73" s="19">
        <v>0</v>
      </c>
      <c r="L73" s="19">
        <v>2.8</v>
      </c>
      <c r="M73" s="19">
        <v>40</v>
      </c>
      <c r="N73" s="19">
        <v>28</v>
      </c>
      <c r="O73" s="19">
        <v>16</v>
      </c>
      <c r="P73" s="19">
        <v>0.53</v>
      </c>
    </row>
    <row r="74" spans="1:16" x14ac:dyDescent="0.25">
      <c r="A74" s="24" t="s">
        <v>28</v>
      </c>
      <c r="B74" s="19" t="s">
        <v>139</v>
      </c>
      <c r="C74" s="25" t="s">
        <v>140</v>
      </c>
      <c r="D74" s="18" t="s">
        <v>82</v>
      </c>
      <c r="E74" s="19">
        <v>2.63</v>
      </c>
      <c r="F74" s="19">
        <v>5.0999999999999996</v>
      </c>
      <c r="G74" s="19">
        <v>13.25</v>
      </c>
      <c r="H74" s="19">
        <v>109.5</v>
      </c>
      <c r="I74" s="19">
        <v>0.09</v>
      </c>
      <c r="J74" s="19">
        <v>7.1</v>
      </c>
      <c r="K74" s="19">
        <v>0</v>
      </c>
      <c r="L74" s="19">
        <v>2.35</v>
      </c>
      <c r="M74" s="19">
        <v>16.75</v>
      </c>
      <c r="N74" s="19">
        <v>61</v>
      </c>
      <c r="O74" s="19">
        <v>25.5</v>
      </c>
      <c r="P74" s="19">
        <v>0.86</v>
      </c>
    </row>
    <row r="75" spans="1:16" x14ac:dyDescent="0.25">
      <c r="A75" s="24" t="s">
        <v>29</v>
      </c>
      <c r="B75" s="19" t="s">
        <v>136</v>
      </c>
      <c r="C75" s="25" t="s">
        <v>137</v>
      </c>
      <c r="D75" s="18">
        <v>120</v>
      </c>
      <c r="E75" s="19">
        <v>9.7200000000000006</v>
      </c>
      <c r="F75" s="19">
        <v>7.89</v>
      </c>
      <c r="G75" s="19">
        <v>8.27</v>
      </c>
      <c r="H75" s="19">
        <v>148.12</v>
      </c>
      <c r="I75" s="19">
        <v>0.11</v>
      </c>
      <c r="J75" s="19">
        <v>0.85</v>
      </c>
      <c r="K75" s="19">
        <v>10.02</v>
      </c>
      <c r="L75" s="19">
        <v>0.81</v>
      </c>
      <c r="M75" s="19">
        <v>52.73</v>
      </c>
      <c r="N75" s="19">
        <v>227.57</v>
      </c>
      <c r="O75" s="19">
        <v>37.6</v>
      </c>
      <c r="P75" s="19">
        <v>1.18</v>
      </c>
    </row>
    <row r="76" spans="1:16" x14ac:dyDescent="0.25">
      <c r="A76" s="24" t="s">
        <v>30</v>
      </c>
      <c r="B76" s="19" t="s">
        <v>116</v>
      </c>
      <c r="C76" s="25" t="s">
        <v>117</v>
      </c>
      <c r="D76" s="18">
        <v>180</v>
      </c>
      <c r="E76" s="19">
        <v>4.8600000000000003</v>
      </c>
      <c r="F76" s="19">
        <v>7.2</v>
      </c>
      <c r="G76" s="19">
        <v>10.44</v>
      </c>
      <c r="H76" s="19">
        <v>126</v>
      </c>
      <c r="I76" s="19">
        <v>0.14000000000000001</v>
      </c>
      <c r="J76" s="19">
        <v>4.32</v>
      </c>
      <c r="K76" s="19">
        <v>36</v>
      </c>
      <c r="L76" s="19">
        <v>0.18</v>
      </c>
      <c r="M76" s="19">
        <v>45</v>
      </c>
      <c r="N76" s="19">
        <v>88.2</v>
      </c>
      <c r="O76" s="19">
        <v>28.8</v>
      </c>
      <c r="P76" s="19">
        <v>0.99</v>
      </c>
    </row>
    <row r="77" spans="1:16" x14ac:dyDescent="0.25">
      <c r="A77" s="15" t="s">
        <v>31</v>
      </c>
      <c r="B77" s="19" t="s">
        <v>93</v>
      </c>
      <c r="C77" s="25" t="s">
        <v>74</v>
      </c>
      <c r="D77" s="18">
        <v>200</v>
      </c>
      <c r="E77" s="19">
        <v>0.2</v>
      </c>
      <c r="F77" s="19">
        <v>0.1</v>
      </c>
      <c r="G77" s="19">
        <v>9.3000000000000007</v>
      </c>
      <c r="H77" s="19">
        <v>38</v>
      </c>
      <c r="I77" s="19">
        <v>0</v>
      </c>
      <c r="J77" s="19">
        <v>0</v>
      </c>
      <c r="K77" s="19">
        <v>0</v>
      </c>
      <c r="L77" s="19">
        <v>0</v>
      </c>
      <c r="M77" s="19">
        <v>5.0999999999999996</v>
      </c>
      <c r="N77" s="19">
        <v>7.7</v>
      </c>
      <c r="O77" s="19">
        <v>4.2</v>
      </c>
      <c r="P77" s="19">
        <v>0.82</v>
      </c>
    </row>
    <row r="78" spans="1:16" x14ac:dyDescent="0.25">
      <c r="A78" s="24" t="s">
        <v>32</v>
      </c>
      <c r="B78" s="19"/>
      <c r="C78" s="16" t="s">
        <v>70</v>
      </c>
      <c r="D78" s="18">
        <v>50</v>
      </c>
      <c r="E78" s="19">
        <v>3.94</v>
      </c>
      <c r="F78" s="19">
        <v>0.4</v>
      </c>
      <c r="G78" s="19">
        <v>26.6</v>
      </c>
      <c r="H78" s="19">
        <v>129.4</v>
      </c>
      <c r="I78" s="19">
        <v>0.06</v>
      </c>
      <c r="J78" s="19">
        <v>0</v>
      </c>
      <c r="K78" s="19">
        <v>0</v>
      </c>
      <c r="L78" s="19">
        <v>0</v>
      </c>
      <c r="M78" s="19">
        <v>10</v>
      </c>
      <c r="N78" s="19">
        <v>32</v>
      </c>
      <c r="O78" s="19">
        <v>7</v>
      </c>
      <c r="P78" s="19">
        <v>0.6</v>
      </c>
    </row>
    <row r="79" spans="1:16" x14ac:dyDescent="0.25">
      <c r="A79" s="24" t="s">
        <v>35</v>
      </c>
      <c r="B79" s="19"/>
      <c r="C79" s="16" t="s">
        <v>71</v>
      </c>
      <c r="D79" s="20">
        <v>50</v>
      </c>
      <c r="E79" s="15">
        <v>3.74</v>
      </c>
      <c r="F79" s="15">
        <v>0.54</v>
      </c>
      <c r="G79" s="15">
        <v>24.24</v>
      </c>
      <c r="H79" s="15">
        <v>119</v>
      </c>
      <c r="I79" s="15">
        <v>0.76</v>
      </c>
      <c r="J79" s="15">
        <v>0</v>
      </c>
      <c r="K79" s="15">
        <v>0</v>
      </c>
      <c r="L79" s="15">
        <v>0</v>
      </c>
      <c r="M79" s="15">
        <v>19.14</v>
      </c>
      <c r="N79" s="15">
        <v>88.4</v>
      </c>
      <c r="O79" s="15">
        <v>26.9</v>
      </c>
      <c r="P79" s="15">
        <v>1.5</v>
      </c>
    </row>
    <row r="80" spans="1:16" x14ac:dyDescent="0.25">
      <c r="A80" s="17"/>
      <c r="B80" s="38"/>
      <c r="C80" s="38" t="s">
        <v>41</v>
      </c>
      <c r="D80" s="17">
        <v>955</v>
      </c>
      <c r="E80" s="38">
        <f>SUM(E73:E79)</f>
        <v>26.54</v>
      </c>
      <c r="F80" s="38">
        <f t="shared" ref="F80:P80" si="7">SUM(F73:F79)</f>
        <v>27.229999999999997</v>
      </c>
      <c r="G80" s="38">
        <f t="shared" si="7"/>
        <v>100.49999999999999</v>
      </c>
      <c r="H80" s="38">
        <f t="shared" si="7"/>
        <v>764.02</v>
      </c>
      <c r="I80" s="38">
        <f t="shared" si="7"/>
        <v>1.18</v>
      </c>
      <c r="J80" s="38">
        <f t="shared" si="7"/>
        <v>29.270000000000003</v>
      </c>
      <c r="K80" s="38">
        <f t="shared" si="7"/>
        <v>46.019999999999996</v>
      </c>
      <c r="L80" s="38">
        <f t="shared" si="7"/>
        <v>6.1400000000000006</v>
      </c>
      <c r="M80" s="38">
        <f t="shared" si="7"/>
        <v>188.71999999999997</v>
      </c>
      <c r="N80" s="38">
        <f t="shared" si="7"/>
        <v>532.87</v>
      </c>
      <c r="O80" s="38">
        <f t="shared" si="7"/>
        <v>146</v>
      </c>
      <c r="P80" s="38">
        <f t="shared" si="7"/>
        <v>6.48</v>
      </c>
    </row>
    <row r="81" spans="1:16" x14ac:dyDescent="0.25">
      <c r="A81" s="35"/>
      <c r="B81" s="47"/>
      <c r="C81" s="53"/>
      <c r="D81" s="47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</row>
    <row r="82" spans="1:16" x14ac:dyDescent="0.25">
      <c r="A82" s="38"/>
      <c r="B82" s="38"/>
      <c r="C82" s="38" t="s">
        <v>72</v>
      </c>
      <c r="D82" s="38"/>
      <c r="E82" s="38">
        <f>E80+E71</f>
        <v>39.409999999999997</v>
      </c>
      <c r="F82" s="38">
        <f t="shared" ref="F82:P82" si="8">F80+F71</f>
        <v>36.65</v>
      </c>
      <c r="G82" s="38">
        <f t="shared" si="8"/>
        <v>209.93</v>
      </c>
      <c r="H82" s="38">
        <f t="shared" si="8"/>
        <v>1342.05</v>
      </c>
      <c r="I82" s="38">
        <f t="shared" si="8"/>
        <v>1.74</v>
      </c>
      <c r="J82" s="38">
        <f t="shared" si="8"/>
        <v>42.14</v>
      </c>
      <c r="K82" s="38">
        <f t="shared" si="8"/>
        <v>95.53</v>
      </c>
      <c r="L82" s="38">
        <f t="shared" si="8"/>
        <v>6.66</v>
      </c>
      <c r="M82" s="38">
        <f t="shared" si="8"/>
        <v>396.91999999999996</v>
      </c>
      <c r="N82" s="38">
        <f t="shared" si="8"/>
        <v>806.37</v>
      </c>
      <c r="O82" s="38">
        <f t="shared" si="8"/>
        <v>217.67000000000002</v>
      </c>
      <c r="P82" s="38">
        <f t="shared" si="8"/>
        <v>11.56</v>
      </c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4</v>
      </c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3" t="s">
        <v>1</v>
      </c>
      <c r="B88" s="3" t="s">
        <v>2</v>
      </c>
      <c r="C88" s="4" t="s">
        <v>3</v>
      </c>
      <c r="D88" s="4" t="s">
        <v>4</v>
      </c>
      <c r="E88" s="5" t="s">
        <v>5</v>
      </c>
      <c r="F88" s="6"/>
      <c r="G88" s="7"/>
      <c r="H88" s="8" t="s">
        <v>6</v>
      </c>
      <c r="I88" s="30"/>
      <c r="J88" s="6" t="s">
        <v>7</v>
      </c>
      <c r="K88" s="6"/>
      <c r="L88" s="7"/>
      <c r="M88" s="10" t="s">
        <v>8</v>
      </c>
      <c r="N88" s="6"/>
      <c r="O88" s="6"/>
      <c r="P88" s="6"/>
    </row>
    <row r="89" spans="1:16" x14ac:dyDescent="0.25">
      <c r="A89" s="11" t="s">
        <v>9</v>
      </c>
      <c r="B89" s="11" t="s">
        <v>10</v>
      </c>
      <c r="C89" s="11"/>
      <c r="D89" s="12" t="s">
        <v>11</v>
      </c>
      <c r="E89" s="13" t="s">
        <v>12</v>
      </c>
      <c r="F89" s="13" t="s">
        <v>13</v>
      </c>
      <c r="G89" s="13" t="s">
        <v>14</v>
      </c>
      <c r="H89" s="12" t="s">
        <v>15</v>
      </c>
      <c r="I89" s="13" t="s">
        <v>16</v>
      </c>
      <c r="J89" s="13" t="s">
        <v>17</v>
      </c>
      <c r="K89" s="13" t="s">
        <v>18</v>
      </c>
      <c r="L89" s="13" t="s">
        <v>19</v>
      </c>
      <c r="M89" s="13" t="s">
        <v>20</v>
      </c>
      <c r="N89" s="13" t="s">
        <v>21</v>
      </c>
      <c r="O89" s="13" t="s">
        <v>22</v>
      </c>
      <c r="P89" s="13" t="s">
        <v>23</v>
      </c>
    </row>
    <row r="90" spans="1:16" x14ac:dyDescent="0.25">
      <c r="A90" s="13">
        <v>1</v>
      </c>
      <c r="B90" s="13">
        <v>2</v>
      </c>
      <c r="C90" s="13">
        <v>3</v>
      </c>
      <c r="D90" s="13">
        <v>4</v>
      </c>
      <c r="E90" s="13">
        <v>5</v>
      </c>
      <c r="F90" s="13">
        <v>6</v>
      </c>
      <c r="G90" s="13">
        <v>7</v>
      </c>
      <c r="H90" s="13">
        <v>8</v>
      </c>
      <c r="I90" s="13">
        <v>9</v>
      </c>
      <c r="J90" s="13">
        <v>10</v>
      </c>
      <c r="K90" s="13">
        <v>11</v>
      </c>
      <c r="L90" s="13">
        <v>12</v>
      </c>
      <c r="M90" s="13">
        <v>13</v>
      </c>
      <c r="N90" s="13">
        <v>14</v>
      </c>
      <c r="O90" s="13">
        <v>15</v>
      </c>
      <c r="P90" s="13">
        <v>16</v>
      </c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4" t="s">
        <v>42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4" t="s">
        <v>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5" t="s">
        <v>27</v>
      </c>
      <c r="B94" s="39" t="s">
        <v>81</v>
      </c>
      <c r="C94" s="16" t="s">
        <v>89</v>
      </c>
      <c r="D94" s="20">
        <v>120</v>
      </c>
      <c r="E94" s="19">
        <v>10.45</v>
      </c>
      <c r="F94" s="19">
        <v>12.58</v>
      </c>
      <c r="G94" s="19">
        <v>7.66</v>
      </c>
      <c r="H94" s="19">
        <v>190.92</v>
      </c>
      <c r="I94" s="19">
        <v>0.06</v>
      </c>
      <c r="J94" s="19">
        <v>0.67</v>
      </c>
      <c r="K94" s="19">
        <v>10</v>
      </c>
      <c r="L94" s="19">
        <v>0.71</v>
      </c>
      <c r="M94" s="19">
        <v>24.19</v>
      </c>
      <c r="N94" s="19">
        <v>111.34</v>
      </c>
      <c r="O94" s="19">
        <v>22.72</v>
      </c>
      <c r="P94" s="19">
        <v>1.02</v>
      </c>
    </row>
    <row r="95" spans="1:16" x14ac:dyDescent="0.25">
      <c r="A95" s="15" t="s">
        <v>28</v>
      </c>
      <c r="B95" s="15" t="s">
        <v>102</v>
      </c>
      <c r="C95" s="25" t="s">
        <v>73</v>
      </c>
      <c r="D95" s="18">
        <v>180</v>
      </c>
      <c r="E95" s="19">
        <v>6.66</v>
      </c>
      <c r="F95" s="19">
        <v>5.94</v>
      </c>
      <c r="G95" s="19">
        <v>35.46</v>
      </c>
      <c r="H95" s="19">
        <v>221.4</v>
      </c>
      <c r="I95" s="19">
        <v>7.0000000000000007E-2</v>
      </c>
      <c r="J95" s="19">
        <v>0</v>
      </c>
      <c r="K95" s="19">
        <v>37.799999999999997</v>
      </c>
      <c r="L95" s="19">
        <v>0.9</v>
      </c>
      <c r="M95" s="19">
        <v>14.4</v>
      </c>
      <c r="N95" s="19">
        <v>54</v>
      </c>
      <c r="O95" s="19">
        <v>9</v>
      </c>
      <c r="P95" s="19">
        <v>1.26</v>
      </c>
    </row>
    <row r="96" spans="1:16" x14ac:dyDescent="0.25">
      <c r="A96" s="15" t="s">
        <v>29</v>
      </c>
      <c r="B96" s="15" t="s">
        <v>92</v>
      </c>
      <c r="C96" s="16" t="s">
        <v>77</v>
      </c>
      <c r="D96" s="17">
        <v>20</v>
      </c>
      <c r="E96" s="15">
        <v>4.12</v>
      </c>
      <c r="F96" s="15">
        <v>5.52</v>
      </c>
      <c r="G96" s="15">
        <v>0</v>
      </c>
      <c r="H96" s="15">
        <v>66.2</v>
      </c>
      <c r="I96" s="15">
        <v>0.01</v>
      </c>
      <c r="J96" s="15">
        <v>0.12</v>
      </c>
      <c r="K96" s="15">
        <v>110.2</v>
      </c>
      <c r="L96" s="15">
        <v>0.08</v>
      </c>
      <c r="M96" s="15">
        <v>148.80000000000001</v>
      </c>
      <c r="N96" s="15">
        <v>82.4</v>
      </c>
      <c r="O96" s="15">
        <v>8</v>
      </c>
      <c r="P96" s="15">
        <v>0.2</v>
      </c>
    </row>
    <row r="97" spans="1:16" x14ac:dyDescent="0.25">
      <c r="A97" s="15" t="s">
        <v>30</v>
      </c>
      <c r="B97" s="15" t="s">
        <v>103</v>
      </c>
      <c r="C97" s="16" t="s">
        <v>69</v>
      </c>
      <c r="D97" s="18">
        <v>200</v>
      </c>
      <c r="E97" s="19">
        <v>1.4</v>
      </c>
      <c r="F97" s="19">
        <v>1.2</v>
      </c>
      <c r="G97" s="19">
        <v>11.4</v>
      </c>
      <c r="H97" s="19">
        <v>63</v>
      </c>
      <c r="I97" s="19">
        <v>0.02</v>
      </c>
      <c r="J97" s="19">
        <v>0.3</v>
      </c>
      <c r="K97" s="19">
        <v>9.5</v>
      </c>
      <c r="L97" s="19">
        <v>0</v>
      </c>
      <c r="M97" s="19">
        <v>54.3</v>
      </c>
      <c r="N97" s="19">
        <v>38.299999999999997</v>
      </c>
      <c r="O97" s="19">
        <v>6.3</v>
      </c>
      <c r="P97" s="19">
        <v>7.0000000000000007E-2</v>
      </c>
    </row>
    <row r="98" spans="1:16" x14ac:dyDescent="0.25">
      <c r="A98" s="15" t="s">
        <v>31</v>
      </c>
      <c r="B98" s="15"/>
      <c r="C98" s="16" t="s">
        <v>70</v>
      </c>
      <c r="D98" s="17">
        <v>50</v>
      </c>
      <c r="E98" s="15">
        <v>3.94</v>
      </c>
      <c r="F98" s="15">
        <v>0.4</v>
      </c>
      <c r="G98" s="15">
        <v>26.6</v>
      </c>
      <c r="H98" s="15">
        <v>129.4</v>
      </c>
      <c r="I98" s="15">
        <v>0.06</v>
      </c>
      <c r="J98" s="15">
        <v>0</v>
      </c>
      <c r="K98" s="15">
        <v>0</v>
      </c>
      <c r="L98" s="15">
        <v>0</v>
      </c>
      <c r="M98" s="15">
        <v>10</v>
      </c>
      <c r="N98" s="15">
        <v>32</v>
      </c>
      <c r="O98" s="15">
        <v>7</v>
      </c>
      <c r="P98" s="15">
        <v>0.6</v>
      </c>
    </row>
    <row r="99" spans="1:16" x14ac:dyDescent="0.25">
      <c r="A99" s="15" t="s">
        <v>32</v>
      </c>
      <c r="B99" s="15"/>
      <c r="C99" s="16" t="s">
        <v>71</v>
      </c>
      <c r="D99" s="18">
        <v>25</v>
      </c>
      <c r="E99" s="19">
        <v>1.87</v>
      </c>
      <c r="F99" s="19">
        <v>0.27</v>
      </c>
      <c r="G99" s="19">
        <v>12.12</v>
      </c>
      <c r="H99" s="19">
        <v>59.5</v>
      </c>
      <c r="I99" s="19">
        <v>0.38</v>
      </c>
      <c r="J99" s="19">
        <v>0</v>
      </c>
      <c r="K99" s="19">
        <v>0</v>
      </c>
      <c r="L99" s="19">
        <v>0</v>
      </c>
      <c r="M99" s="19">
        <v>9.57</v>
      </c>
      <c r="N99" s="19">
        <v>44.2</v>
      </c>
      <c r="O99" s="19">
        <v>13.45</v>
      </c>
      <c r="P99" s="19">
        <v>0.75</v>
      </c>
    </row>
    <row r="100" spans="1:16" x14ac:dyDescent="0.25">
      <c r="A100" s="27"/>
      <c r="B100" s="15"/>
      <c r="C100" s="21" t="s">
        <v>33</v>
      </c>
      <c r="D100" s="38">
        <v>595</v>
      </c>
      <c r="E100" s="38">
        <f>SUM(E94:E99)</f>
        <v>28.44</v>
      </c>
      <c r="F100" s="38">
        <f t="shared" ref="F100:P100" si="9">SUM(F94:F99)</f>
        <v>25.909999999999997</v>
      </c>
      <c r="G100" s="38">
        <f t="shared" si="9"/>
        <v>93.240000000000009</v>
      </c>
      <c r="H100" s="38">
        <f t="shared" si="9"/>
        <v>730.42</v>
      </c>
      <c r="I100" s="38">
        <f t="shared" si="9"/>
        <v>0.6</v>
      </c>
      <c r="J100" s="38">
        <f t="shared" si="9"/>
        <v>1.0900000000000001</v>
      </c>
      <c r="K100" s="38">
        <f t="shared" si="9"/>
        <v>167.5</v>
      </c>
      <c r="L100" s="38">
        <f t="shared" si="9"/>
        <v>1.69</v>
      </c>
      <c r="M100" s="38">
        <f t="shared" si="9"/>
        <v>261.26</v>
      </c>
      <c r="N100" s="38">
        <f t="shared" si="9"/>
        <v>362.24</v>
      </c>
      <c r="O100" s="38">
        <f t="shared" si="9"/>
        <v>66.47</v>
      </c>
      <c r="P100" s="38">
        <f t="shared" si="9"/>
        <v>3.9000000000000004</v>
      </c>
    </row>
    <row r="101" spans="1:16" x14ac:dyDescent="0.2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24" t="s">
        <v>27</v>
      </c>
      <c r="B102" s="40" t="s">
        <v>138</v>
      </c>
      <c r="C102" s="25" t="s">
        <v>87</v>
      </c>
      <c r="D102" s="18">
        <v>100</v>
      </c>
      <c r="E102" s="19">
        <v>1.6</v>
      </c>
      <c r="F102" s="19">
        <v>6.2</v>
      </c>
      <c r="G102" s="19">
        <v>6.6</v>
      </c>
      <c r="H102" s="19">
        <v>88</v>
      </c>
      <c r="I102" s="19">
        <v>0.04</v>
      </c>
      <c r="J102" s="19">
        <v>6.2</v>
      </c>
      <c r="K102" s="19">
        <v>0</v>
      </c>
      <c r="L102" s="19">
        <v>2.8</v>
      </c>
      <c r="M102" s="19">
        <v>23</v>
      </c>
      <c r="N102" s="19">
        <v>42</v>
      </c>
      <c r="O102" s="19">
        <v>18</v>
      </c>
      <c r="P102" s="19">
        <v>0.79</v>
      </c>
    </row>
    <row r="103" spans="1:16" x14ac:dyDescent="0.25">
      <c r="A103" s="24" t="s">
        <v>28</v>
      </c>
      <c r="B103" s="40" t="s">
        <v>143</v>
      </c>
      <c r="C103" s="25" t="s">
        <v>144</v>
      </c>
      <c r="D103" s="18" t="s">
        <v>82</v>
      </c>
      <c r="E103" s="19">
        <v>1.5</v>
      </c>
      <c r="F103" s="19">
        <v>4.5</v>
      </c>
      <c r="G103" s="19">
        <v>3.8</v>
      </c>
      <c r="H103" s="19">
        <v>61.75</v>
      </c>
      <c r="I103" s="19">
        <v>0.04</v>
      </c>
      <c r="J103" s="19">
        <v>8.5</v>
      </c>
      <c r="K103" s="19">
        <v>0</v>
      </c>
      <c r="L103" s="19">
        <v>2.33</v>
      </c>
      <c r="M103" s="19">
        <v>49.5</v>
      </c>
      <c r="N103" s="19">
        <v>35.75</v>
      </c>
      <c r="O103" s="19">
        <v>16</v>
      </c>
      <c r="P103" s="19">
        <v>0.64</v>
      </c>
    </row>
    <row r="104" spans="1:16" x14ac:dyDescent="0.25">
      <c r="A104" s="24" t="s">
        <v>29</v>
      </c>
      <c r="B104" s="40" t="s">
        <v>115</v>
      </c>
      <c r="C104" s="25" t="s">
        <v>114</v>
      </c>
      <c r="D104" s="18">
        <v>120</v>
      </c>
      <c r="E104" s="19">
        <v>10.77</v>
      </c>
      <c r="F104" s="19">
        <v>13.26</v>
      </c>
      <c r="G104" s="19">
        <v>9.32</v>
      </c>
      <c r="H104" s="19">
        <v>199.63</v>
      </c>
      <c r="I104" s="19">
        <v>0.05</v>
      </c>
      <c r="J104" s="19">
        <v>0.68</v>
      </c>
      <c r="K104" s="19">
        <v>10.029999999999999</v>
      </c>
      <c r="L104" s="19">
        <v>0.54</v>
      </c>
      <c r="M104" s="19">
        <v>29.75</v>
      </c>
      <c r="N104" s="19">
        <v>90.05</v>
      </c>
      <c r="O104" s="19">
        <v>15.73</v>
      </c>
      <c r="P104" s="19">
        <v>1</v>
      </c>
    </row>
    <row r="105" spans="1:16" x14ac:dyDescent="0.25">
      <c r="A105" s="24" t="s">
        <v>30</v>
      </c>
      <c r="B105" s="19" t="s">
        <v>113</v>
      </c>
      <c r="C105" s="25" t="s">
        <v>78</v>
      </c>
      <c r="D105" s="18">
        <v>180</v>
      </c>
      <c r="E105" s="19">
        <v>8.0299999999999994</v>
      </c>
      <c r="F105" s="19">
        <v>6.91</v>
      </c>
      <c r="G105" s="19">
        <v>28.98</v>
      </c>
      <c r="H105" s="19">
        <v>210.06</v>
      </c>
      <c r="I105" s="19">
        <v>0.17</v>
      </c>
      <c r="J105" s="19">
        <v>0.54</v>
      </c>
      <c r="K105" s="19">
        <v>34.380000000000003</v>
      </c>
      <c r="L105" s="19">
        <v>0.4</v>
      </c>
      <c r="M105" s="19">
        <v>104.04</v>
      </c>
      <c r="N105" s="19">
        <v>200.34</v>
      </c>
      <c r="O105" s="19">
        <v>99.9</v>
      </c>
      <c r="P105" s="19">
        <v>3.08</v>
      </c>
    </row>
    <row r="106" spans="1:16" x14ac:dyDescent="0.25">
      <c r="A106" s="24" t="s">
        <v>31</v>
      </c>
      <c r="B106" s="15" t="s">
        <v>98</v>
      </c>
      <c r="C106" s="16" t="s">
        <v>76</v>
      </c>
      <c r="D106" s="20" t="s">
        <v>68</v>
      </c>
      <c r="E106" s="15">
        <v>0.3</v>
      </c>
      <c r="F106" s="15">
        <v>0.1</v>
      </c>
      <c r="G106" s="15">
        <v>9.5</v>
      </c>
      <c r="H106" s="15">
        <v>40</v>
      </c>
      <c r="I106" s="15">
        <v>0</v>
      </c>
      <c r="J106" s="15">
        <v>1</v>
      </c>
      <c r="K106" s="15">
        <v>0</v>
      </c>
      <c r="L106" s="15">
        <v>0.02</v>
      </c>
      <c r="M106" s="15">
        <v>7.9</v>
      </c>
      <c r="N106" s="15">
        <v>9.1</v>
      </c>
      <c r="O106" s="15">
        <v>5</v>
      </c>
      <c r="P106" s="15">
        <v>0.87</v>
      </c>
    </row>
    <row r="107" spans="1:16" x14ac:dyDescent="0.25">
      <c r="A107" s="24" t="s">
        <v>32</v>
      </c>
      <c r="B107" s="19"/>
      <c r="C107" s="16" t="s">
        <v>70</v>
      </c>
      <c r="D107" s="18">
        <v>50</v>
      </c>
      <c r="E107" s="19">
        <v>3.94</v>
      </c>
      <c r="F107" s="19">
        <v>0.4</v>
      </c>
      <c r="G107" s="19">
        <v>26.6</v>
      </c>
      <c r="H107" s="19">
        <v>129.4</v>
      </c>
      <c r="I107" s="19">
        <v>0.06</v>
      </c>
      <c r="J107" s="19">
        <v>0</v>
      </c>
      <c r="K107" s="19">
        <v>0</v>
      </c>
      <c r="L107" s="19">
        <v>0</v>
      </c>
      <c r="M107" s="19">
        <v>10</v>
      </c>
      <c r="N107" s="19">
        <v>32</v>
      </c>
      <c r="O107" s="19">
        <v>7</v>
      </c>
      <c r="P107" s="19">
        <v>0.6</v>
      </c>
    </row>
    <row r="108" spans="1:16" x14ac:dyDescent="0.25">
      <c r="A108" s="24" t="s">
        <v>35</v>
      </c>
      <c r="B108" s="15"/>
      <c r="C108" s="16" t="s">
        <v>71</v>
      </c>
      <c r="D108" s="18">
        <v>50</v>
      </c>
      <c r="E108" s="19">
        <v>3.74</v>
      </c>
      <c r="F108" s="19">
        <v>0.54</v>
      </c>
      <c r="G108" s="19">
        <v>24.24</v>
      </c>
      <c r="H108" s="19">
        <v>119</v>
      </c>
      <c r="I108" s="19">
        <v>0.76</v>
      </c>
      <c r="J108" s="19">
        <v>0</v>
      </c>
      <c r="K108" s="19">
        <v>0</v>
      </c>
      <c r="L108" s="19">
        <v>0</v>
      </c>
      <c r="M108" s="19">
        <v>19.14</v>
      </c>
      <c r="N108" s="19">
        <v>88.4</v>
      </c>
      <c r="O108" s="19">
        <v>26.9</v>
      </c>
      <c r="P108" s="19">
        <v>1.5</v>
      </c>
    </row>
    <row r="109" spans="1:16" x14ac:dyDescent="0.25">
      <c r="A109" s="24"/>
      <c r="B109" s="19"/>
      <c r="C109" s="26" t="s">
        <v>36</v>
      </c>
      <c r="D109" s="18">
        <v>960</v>
      </c>
      <c r="E109" s="18">
        <f>SUM(E102:E108)</f>
        <v>29.880000000000003</v>
      </c>
      <c r="F109" s="18">
        <f t="shared" ref="F109:P109" si="10">SUM(F102:F108)</f>
        <v>31.91</v>
      </c>
      <c r="G109" s="18">
        <f t="shared" si="10"/>
        <v>109.04</v>
      </c>
      <c r="H109" s="18">
        <f t="shared" si="10"/>
        <v>847.84</v>
      </c>
      <c r="I109" s="18">
        <f t="shared" si="10"/>
        <v>1.1200000000000001</v>
      </c>
      <c r="J109" s="18">
        <f t="shared" si="10"/>
        <v>16.919999999999998</v>
      </c>
      <c r="K109" s="18">
        <f t="shared" si="10"/>
        <v>44.410000000000004</v>
      </c>
      <c r="L109" s="18">
        <f t="shared" si="10"/>
        <v>6.09</v>
      </c>
      <c r="M109" s="18">
        <f t="shared" si="10"/>
        <v>243.33000000000004</v>
      </c>
      <c r="N109" s="18">
        <f t="shared" si="10"/>
        <v>497.64</v>
      </c>
      <c r="O109" s="18">
        <f t="shared" si="10"/>
        <v>188.53</v>
      </c>
      <c r="P109" s="18">
        <f t="shared" si="10"/>
        <v>8.48</v>
      </c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27"/>
      <c r="B111" s="27"/>
      <c r="C111" s="29" t="s">
        <v>37</v>
      </c>
      <c r="D111" s="38"/>
      <c r="E111" s="22">
        <f>E100+E109</f>
        <v>58.320000000000007</v>
      </c>
      <c r="F111" s="22">
        <f t="shared" ref="F111:P111" si="11">F100+F109</f>
        <v>57.819999999999993</v>
      </c>
      <c r="G111" s="22">
        <f t="shared" si="11"/>
        <v>202.28000000000003</v>
      </c>
      <c r="H111" s="22">
        <f t="shared" si="11"/>
        <v>1578.26</v>
      </c>
      <c r="I111" s="22">
        <f t="shared" si="11"/>
        <v>1.7200000000000002</v>
      </c>
      <c r="J111" s="22">
        <f t="shared" si="11"/>
        <v>18.009999999999998</v>
      </c>
      <c r="K111" s="22">
        <f t="shared" si="11"/>
        <v>211.91</v>
      </c>
      <c r="L111" s="22">
        <f t="shared" si="11"/>
        <v>7.7799999999999994</v>
      </c>
      <c r="M111" s="22">
        <f t="shared" si="11"/>
        <v>504.59000000000003</v>
      </c>
      <c r="N111" s="22">
        <f t="shared" si="11"/>
        <v>859.88</v>
      </c>
      <c r="O111" s="22">
        <f t="shared" si="11"/>
        <v>255</v>
      </c>
      <c r="P111" s="22">
        <f t="shared" si="11"/>
        <v>12.38</v>
      </c>
    </row>
    <row r="113" spans="1:16" x14ac:dyDescent="0.25">
      <c r="A113" s="1"/>
      <c r="B113" s="4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>
        <v>5</v>
      </c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3" t="s">
        <v>1</v>
      </c>
      <c r="B115" s="3" t="s">
        <v>2</v>
      </c>
      <c r="C115" s="4" t="s">
        <v>3</v>
      </c>
      <c r="D115" s="4" t="s">
        <v>4</v>
      </c>
      <c r="E115" s="5" t="s">
        <v>5</v>
      </c>
      <c r="F115" s="6"/>
      <c r="G115" s="7"/>
      <c r="H115" s="8" t="s">
        <v>6</v>
      </c>
      <c r="I115" s="30"/>
      <c r="J115" s="6" t="s">
        <v>7</v>
      </c>
      <c r="K115" s="6"/>
      <c r="L115" s="7"/>
      <c r="M115" s="10" t="s">
        <v>8</v>
      </c>
      <c r="N115" s="6"/>
      <c r="O115" s="6"/>
      <c r="P115" s="6"/>
    </row>
    <row r="116" spans="1:16" x14ac:dyDescent="0.25">
      <c r="A116" s="11" t="s">
        <v>9</v>
      </c>
      <c r="B116" s="11" t="s">
        <v>10</v>
      </c>
      <c r="C116" s="11"/>
      <c r="D116" s="12" t="s">
        <v>11</v>
      </c>
      <c r="E116" s="13" t="s">
        <v>12</v>
      </c>
      <c r="F116" s="13" t="s">
        <v>13</v>
      </c>
      <c r="G116" s="13" t="s">
        <v>14</v>
      </c>
      <c r="H116" s="12" t="s">
        <v>15</v>
      </c>
      <c r="I116" s="13" t="s">
        <v>16</v>
      </c>
      <c r="J116" s="13" t="s">
        <v>17</v>
      </c>
      <c r="K116" s="13" t="s">
        <v>18</v>
      </c>
      <c r="L116" s="13" t="s">
        <v>19</v>
      </c>
      <c r="M116" s="13" t="s">
        <v>20</v>
      </c>
      <c r="N116" s="13" t="s">
        <v>21</v>
      </c>
      <c r="O116" s="13" t="s">
        <v>22</v>
      </c>
      <c r="P116" s="13" t="s">
        <v>23</v>
      </c>
    </row>
    <row r="117" spans="1:16" x14ac:dyDescent="0.25">
      <c r="A117" s="13">
        <v>1</v>
      </c>
      <c r="B117" s="13">
        <v>2</v>
      </c>
      <c r="C117" s="13">
        <v>3</v>
      </c>
      <c r="D117" s="13">
        <v>4</v>
      </c>
      <c r="E117" s="13">
        <v>5</v>
      </c>
      <c r="F117" s="13">
        <v>6</v>
      </c>
      <c r="G117" s="13">
        <v>7</v>
      </c>
      <c r="H117" s="13">
        <v>8</v>
      </c>
      <c r="I117" s="13">
        <v>9</v>
      </c>
      <c r="J117" s="13">
        <v>10</v>
      </c>
      <c r="K117" s="13">
        <v>11</v>
      </c>
      <c r="L117" s="13">
        <v>12</v>
      </c>
      <c r="M117" s="13">
        <v>13</v>
      </c>
      <c r="N117" s="13">
        <v>14</v>
      </c>
      <c r="O117" s="13">
        <v>15</v>
      </c>
      <c r="P117" s="13">
        <v>16</v>
      </c>
    </row>
    <row r="118" spans="1:16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C119" s="14" t="s">
        <v>43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4" t="s">
        <v>26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5" t="s">
        <v>27</v>
      </c>
      <c r="B121" s="25" t="s">
        <v>104</v>
      </c>
      <c r="C121" s="25" t="s">
        <v>79</v>
      </c>
      <c r="D121" s="18" t="s">
        <v>82</v>
      </c>
      <c r="E121" s="19">
        <v>9.2799999999999994</v>
      </c>
      <c r="F121" s="19">
        <v>9.25</v>
      </c>
      <c r="G121" s="19">
        <v>44.3</v>
      </c>
      <c r="H121" s="19">
        <v>298.04000000000002</v>
      </c>
      <c r="I121" s="19">
        <v>0.24</v>
      </c>
      <c r="J121" s="19">
        <v>1.62</v>
      </c>
      <c r="K121" s="19">
        <v>48.51</v>
      </c>
      <c r="L121" s="19">
        <v>0.2</v>
      </c>
      <c r="M121" s="19">
        <v>163.95</v>
      </c>
      <c r="N121" s="19">
        <v>227.38</v>
      </c>
      <c r="O121" s="19">
        <v>58.21</v>
      </c>
      <c r="P121" s="19">
        <v>1.49</v>
      </c>
    </row>
    <row r="122" spans="1:16" x14ac:dyDescent="0.25">
      <c r="A122" s="15" t="s">
        <v>28</v>
      </c>
      <c r="B122" s="15" t="s">
        <v>105</v>
      </c>
      <c r="C122" s="16" t="s">
        <v>86</v>
      </c>
      <c r="D122" s="17">
        <v>15</v>
      </c>
      <c r="E122" s="15">
        <v>0.12</v>
      </c>
      <c r="F122" s="15">
        <v>10.88</v>
      </c>
      <c r="G122" s="15">
        <v>0.2</v>
      </c>
      <c r="H122" s="15">
        <v>99.15</v>
      </c>
      <c r="I122" s="15">
        <v>0</v>
      </c>
      <c r="J122" s="15">
        <v>0</v>
      </c>
      <c r="K122" s="15">
        <v>6</v>
      </c>
      <c r="L122" s="15">
        <v>0.02</v>
      </c>
      <c r="M122" s="15">
        <v>0.36</v>
      </c>
      <c r="N122" s="15">
        <v>0.45</v>
      </c>
      <c r="O122" s="15">
        <v>0</v>
      </c>
      <c r="P122" s="15">
        <v>0</v>
      </c>
    </row>
    <row r="123" spans="1:16" x14ac:dyDescent="0.25">
      <c r="A123" s="15" t="s">
        <v>29</v>
      </c>
      <c r="B123" s="15" t="s">
        <v>98</v>
      </c>
      <c r="C123" s="16" t="s">
        <v>76</v>
      </c>
      <c r="D123" s="17" t="s">
        <v>68</v>
      </c>
      <c r="E123" s="15">
        <v>0.3</v>
      </c>
      <c r="F123" s="15">
        <v>0.1</v>
      </c>
      <c r="G123" s="15">
        <v>9.5</v>
      </c>
      <c r="H123" s="15">
        <v>40</v>
      </c>
      <c r="I123" s="15">
        <v>0</v>
      </c>
      <c r="J123" s="15">
        <v>1</v>
      </c>
      <c r="K123" s="15">
        <v>0</v>
      </c>
      <c r="L123" s="15">
        <v>0.02</v>
      </c>
      <c r="M123" s="15">
        <v>7.9</v>
      </c>
      <c r="N123" s="15">
        <v>9.1</v>
      </c>
      <c r="O123" s="15">
        <v>5</v>
      </c>
      <c r="P123" s="15">
        <v>0.87</v>
      </c>
    </row>
    <row r="124" spans="1:16" x14ac:dyDescent="0.25">
      <c r="A124" s="15" t="s">
        <v>30</v>
      </c>
      <c r="B124" s="15"/>
      <c r="C124" s="16" t="s">
        <v>70</v>
      </c>
      <c r="D124" s="17">
        <v>50</v>
      </c>
      <c r="E124" s="15">
        <v>3.94</v>
      </c>
      <c r="F124" s="15">
        <v>0.4</v>
      </c>
      <c r="G124" s="15">
        <v>26.6</v>
      </c>
      <c r="H124" s="15">
        <v>129.4</v>
      </c>
      <c r="I124" s="15">
        <v>0.06</v>
      </c>
      <c r="J124" s="15">
        <v>0</v>
      </c>
      <c r="K124" s="15">
        <v>0</v>
      </c>
      <c r="L124" s="15">
        <v>0</v>
      </c>
      <c r="M124" s="15">
        <v>10</v>
      </c>
      <c r="N124" s="15">
        <v>32</v>
      </c>
      <c r="O124" s="15">
        <v>7</v>
      </c>
      <c r="P124" s="15">
        <v>0.6</v>
      </c>
    </row>
    <row r="125" spans="1:16" x14ac:dyDescent="0.25">
      <c r="A125" s="15" t="s">
        <v>31</v>
      </c>
      <c r="B125" s="15"/>
      <c r="C125" s="16" t="s">
        <v>71</v>
      </c>
      <c r="D125" s="18">
        <v>25</v>
      </c>
      <c r="E125" s="19">
        <v>1.87</v>
      </c>
      <c r="F125" s="19">
        <v>0.27</v>
      </c>
      <c r="G125" s="19">
        <v>12.12</v>
      </c>
      <c r="H125" s="19">
        <v>59.5</v>
      </c>
      <c r="I125" s="19">
        <v>0.38</v>
      </c>
      <c r="J125" s="19">
        <v>0</v>
      </c>
      <c r="K125" s="19">
        <v>0</v>
      </c>
      <c r="L125" s="19">
        <v>0</v>
      </c>
      <c r="M125" s="19">
        <v>9.57</v>
      </c>
      <c r="N125" s="19">
        <v>44.2</v>
      </c>
      <c r="O125" s="19">
        <v>13.45</v>
      </c>
      <c r="P125" s="19">
        <v>0.75</v>
      </c>
    </row>
    <row r="126" spans="1:16" x14ac:dyDescent="0.25">
      <c r="A126" s="15"/>
      <c r="B126" s="15"/>
      <c r="C126" s="21" t="s">
        <v>33</v>
      </c>
      <c r="D126" s="23">
        <v>550</v>
      </c>
      <c r="E126" s="23">
        <f>SUM(E121:E125)</f>
        <v>15.509999999999998</v>
      </c>
      <c r="F126" s="23">
        <f t="shared" ref="F126:P126" si="12">SUM(F121:F125)</f>
        <v>20.900000000000002</v>
      </c>
      <c r="G126" s="23">
        <f t="shared" si="12"/>
        <v>92.72</v>
      </c>
      <c r="H126" s="23">
        <f t="shared" si="12"/>
        <v>626.09</v>
      </c>
      <c r="I126" s="23">
        <f t="shared" si="12"/>
        <v>0.67999999999999994</v>
      </c>
      <c r="J126" s="23">
        <f t="shared" si="12"/>
        <v>2.62</v>
      </c>
      <c r="K126" s="23">
        <f t="shared" si="12"/>
        <v>54.51</v>
      </c>
      <c r="L126" s="23">
        <f t="shared" si="12"/>
        <v>0.24</v>
      </c>
      <c r="M126" s="23">
        <f t="shared" si="12"/>
        <v>191.78</v>
      </c>
      <c r="N126" s="23">
        <f t="shared" si="12"/>
        <v>313.12999999999994</v>
      </c>
      <c r="O126" s="23">
        <f t="shared" si="12"/>
        <v>83.660000000000011</v>
      </c>
      <c r="P126" s="23">
        <f t="shared" si="12"/>
        <v>3.71</v>
      </c>
    </row>
    <row r="127" spans="1:16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4" t="s">
        <v>39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24" t="s">
        <v>27</v>
      </c>
      <c r="B129" s="40" t="s">
        <v>141</v>
      </c>
      <c r="C129" s="25" t="s">
        <v>142</v>
      </c>
      <c r="D129" s="18">
        <v>100</v>
      </c>
      <c r="E129" s="19">
        <v>0.7</v>
      </c>
      <c r="F129" s="19">
        <v>0.1</v>
      </c>
      <c r="G129" s="19">
        <v>1.9</v>
      </c>
      <c r="H129" s="19">
        <v>11</v>
      </c>
      <c r="I129" s="19">
        <v>0.03</v>
      </c>
      <c r="J129" s="19">
        <v>3.5</v>
      </c>
      <c r="K129" s="19">
        <v>0</v>
      </c>
      <c r="L129" s="19">
        <v>0.1</v>
      </c>
      <c r="M129" s="19">
        <v>17.8</v>
      </c>
      <c r="N129" s="19">
        <v>30.3</v>
      </c>
      <c r="O129" s="19">
        <v>14.1</v>
      </c>
      <c r="P129" s="19">
        <v>0.51</v>
      </c>
    </row>
    <row r="130" spans="1:16" x14ac:dyDescent="0.25">
      <c r="A130" s="24" t="s">
        <v>28</v>
      </c>
      <c r="B130" s="19" t="s">
        <v>134</v>
      </c>
      <c r="C130" s="25" t="s">
        <v>135</v>
      </c>
      <c r="D130" s="18" t="s">
        <v>82</v>
      </c>
      <c r="E130" s="19">
        <v>1.85</v>
      </c>
      <c r="F130" s="19">
        <v>4.43</v>
      </c>
      <c r="G130" s="19">
        <v>6.95</v>
      </c>
      <c r="H130" s="19">
        <v>75</v>
      </c>
      <c r="I130" s="19">
        <v>0.04</v>
      </c>
      <c r="J130" s="19">
        <v>8</v>
      </c>
      <c r="K130" s="19">
        <v>0</v>
      </c>
      <c r="L130" s="19">
        <v>2.35</v>
      </c>
      <c r="M130" s="19">
        <v>36.75</v>
      </c>
      <c r="N130" s="19">
        <v>49</v>
      </c>
      <c r="O130" s="19">
        <v>23.25</v>
      </c>
      <c r="P130" s="19">
        <v>1.1000000000000001</v>
      </c>
    </row>
    <row r="131" spans="1:16" x14ac:dyDescent="0.25">
      <c r="A131" s="24" t="s">
        <v>29</v>
      </c>
      <c r="B131" s="19" t="s">
        <v>81</v>
      </c>
      <c r="C131" s="25" t="s">
        <v>145</v>
      </c>
      <c r="D131" s="18">
        <v>120</v>
      </c>
      <c r="E131" s="19">
        <v>10.45</v>
      </c>
      <c r="F131" s="19">
        <v>10.95</v>
      </c>
      <c r="G131" s="19">
        <v>7.27</v>
      </c>
      <c r="H131" s="19">
        <v>169.49</v>
      </c>
      <c r="I131" s="19">
        <v>0.04</v>
      </c>
      <c r="J131" s="19">
        <v>0.6</v>
      </c>
      <c r="K131" s="19">
        <v>10</v>
      </c>
      <c r="L131" s="19">
        <v>0.49</v>
      </c>
      <c r="M131" s="19">
        <v>9.65</v>
      </c>
      <c r="N131" s="19">
        <v>75.95</v>
      </c>
      <c r="O131" s="19">
        <v>16.37</v>
      </c>
      <c r="P131" s="19">
        <v>0.75</v>
      </c>
    </row>
    <row r="132" spans="1:16" x14ac:dyDescent="0.25">
      <c r="A132" s="24" t="s">
        <v>30</v>
      </c>
      <c r="B132" s="15" t="s">
        <v>102</v>
      </c>
      <c r="C132" s="25" t="s">
        <v>73</v>
      </c>
      <c r="D132" s="18">
        <v>180</v>
      </c>
      <c r="E132" s="19">
        <v>6.66</v>
      </c>
      <c r="F132" s="19">
        <v>5.94</v>
      </c>
      <c r="G132" s="19">
        <v>35.46</v>
      </c>
      <c r="H132" s="19">
        <v>221.4</v>
      </c>
      <c r="I132" s="19">
        <v>7.0000000000000007E-2</v>
      </c>
      <c r="J132" s="19">
        <v>0</v>
      </c>
      <c r="K132" s="19">
        <v>37.799999999999997</v>
      </c>
      <c r="L132" s="19">
        <v>0.9</v>
      </c>
      <c r="M132" s="19">
        <v>14.4</v>
      </c>
      <c r="N132" s="19">
        <v>54</v>
      </c>
      <c r="O132" s="19">
        <v>9</v>
      </c>
      <c r="P132" s="19">
        <v>1.26</v>
      </c>
    </row>
    <row r="133" spans="1:16" x14ac:dyDescent="0.25">
      <c r="A133" s="24" t="s">
        <v>31</v>
      </c>
      <c r="B133" s="19" t="s">
        <v>103</v>
      </c>
      <c r="C133" s="25" t="s">
        <v>69</v>
      </c>
      <c r="D133" s="18">
        <v>200</v>
      </c>
      <c r="E133" s="19">
        <v>1.4</v>
      </c>
      <c r="F133" s="19">
        <v>1.2</v>
      </c>
      <c r="G133" s="19">
        <v>11.4</v>
      </c>
      <c r="H133" s="19">
        <v>63</v>
      </c>
      <c r="I133" s="19">
        <v>0.02</v>
      </c>
      <c r="J133" s="19">
        <v>0.3</v>
      </c>
      <c r="K133" s="19">
        <v>9.5</v>
      </c>
      <c r="L133" s="19">
        <v>0</v>
      </c>
      <c r="M133" s="19">
        <v>54.3</v>
      </c>
      <c r="N133" s="19">
        <v>38.299999999999997</v>
      </c>
      <c r="O133" s="19">
        <v>6.3</v>
      </c>
      <c r="P133" s="19">
        <v>7.0000000000000007E-2</v>
      </c>
    </row>
    <row r="134" spans="1:16" x14ac:dyDescent="0.25">
      <c r="A134" s="24" t="s">
        <v>32</v>
      </c>
      <c r="B134" s="15"/>
      <c r="C134" s="16" t="s">
        <v>70</v>
      </c>
      <c r="D134" s="18">
        <v>50</v>
      </c>
      <c r="E134" s="19">
        <v>3.94</v>
      </c>
      <c r="F134" s="19">
        <v>0.4</v>
      </c>
      <c r="G134" s="19">
        <v>26.6</v>
      </c>
      <c r="H134" s="19">
        <v>129.4</v>
      </c>
      <c r="I134" s="19">
        <v>0.06</v>
      </c>
      <c r="J134" s="19">
        <v>0</v>
      </c>
      <c r="K134" s="19">
        <v>0</v>
      </c>
      <c r="L134" s="19">
        <v>0</v>
      </c>
      <c r="M134" s="19">
        <v>10</v>
      </c>
      <c r="N134" s="19">
        <v>32</v>
      </c>
      <c r="O134" s="19">
        <v>7</v>
      </c>
      <c r="P134" s="19">
        <v>0.6</v>
      </c>
    </row>
    <row r="135" spans="1:16" x14ac:dyDescent="0.25">
      <c r="A135" s="24" t="s">
        <v>35</v>
      </c>
      <c r="B135" s="19"/>
      <c r="C135" s="16" t="s">
        <v>71</v>
      </c>
      <c r="D135" s="18">
        <v>25</v>
      </c>
      <c r="E135" s="19">
        <v>1.87</v>
      </c>
      <c r="F135" s="19">
        <v>0.27</v>
      </c>
      <c r="G135" s="19">
        <v>12.12</v>
      </c>
      <c r="H135" s="19">
        <v>59.5</v>
      </c>
      <c r="I135" s="19">
        <v>0.38</v>
      </c>
      <c r="J135" s="19">
        <v>0</v>
      </c>
      <c r="K135" s="19">
        <v>0</v>
      </c>
      <c r="L135" s="19">
        <v>0</v>
      </c>
      <c r="M135" s="19">
        <v>9.57</v>
      </c>
      <c r="N135" s="19">
        <v>44.2</v>
      </c>
      <c r="O135" s="19">
        <v>13.45</v>
      </c>
      <c r="P135" s="19">
        <v>0.75</v>
      </c>
    </row>
    <row r="136" spans="1:16" x14ac:dyDescent="0.25">
      <c r="A136" s="24"/>
      <c r="B136" s="32"/>
      <c r="C136" s="33" t="s">
        <v>36</v>
      </c>
      <c r="D136" s="34">
        <v>930</v>
      </c>
      <c r="E136" s="33">
        <f>SUM(E129:E135)</f>
        <v>26.87</v>
      </c>
      <c r="F136" s="33">
        <f t="shared" ref="F136:P136" si="13">SUM(F129:F135)</f>
        <v>23.289999999999996</v>
      </c>
      <c r="G136" s="33">
        <f t="shared" si="13"/>
        <v>101.7</v>
      </c>
      <c r="H136" s="33">
        <f t="shared" si="13"/>
        <v>728.79</v>
      </c>
      <c r="I136" s="33">
        <f t="shared" si="13"/>
        <v>0.64</v>
      </c>
      <c r="J136" s="33">
        <f t="shared" si="13"/>
        <v>12.4</v>
      </c>
      <c r="K136" s="33">
        <f t="shared" si="13"/>
        <v>57.3</v>
      </c>
      <c r="L136" s="33">
        <f t="shared" si="13"/>
        <v>3.8400000000000003</v>
      </c>
      <c r="M136" s="33">
        <f t="shared" si="13"/>
        <v>152.47</v>
      </c>
      <c r="N136" s="33">
        <f t="shared" si="13"/>
        <v>323.75</v>
      </c>
      <c r="O136" s="33">
        <f t="shared" si="13"/>
        <v>89.47</v>
      </c>
      <c r="P136" s="33">
        <f t="shared" si="13"/>
        <v>5.04</v>
      </c>
    </row>
    <row r="137" spans="1:16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27"/>
      <c r="B138" s="27"/>
      <c r="C138" s="29" t="s">
        <v>37</v>
      </c>
      <c r="D138" s="38"/>
      <c r="E138" s="22">
        <f>E126+E136</f>
        <v>42.379999999999995</v>
      </c>
      <c r="F138" s="22">
        <f t="shared" ref="F138:O138" si="14">F126+F136</f>
        <v>44.19</v>
      </c>
      <c r="G138" s="22">
        <f t="shared" si="14"/>
        <v>194.42000000000002</v>
      </c>
      <c r="H138" s="22">
        <f t="shared" si="14"/>
        <v>1354.88</v>
      </c>
      <c r="I138" s="22">
        <f t="shared" si="14"/>
        <v>1.3199999999999998</v>
      </c>
      <c r="J138" s="22">
        <f t="shared" si="14"/>
        <v>15.02</v>
      </c>
      <c r="K138" s="22">
        <f t="shared" si="14"/>
        <v>111.81</v>
      </c>
      <c r="L138" s="22">
        <f t="shared" si="14"/>
        <v>4.08</v>
      </c>
      <c r="M138" s="22">
        <f t="shared" si="14"/>
        <v>344.25</v>
      </c>
      <c r="N138" s="22">
        <f t="shared" si="14"/>
        <v>636.87999999999988</v>
      </c>
      <c r="O138" s="22">
        <f t="shared" si="14"/>
        <v>173.13</v>
      </c>
      <c r="P138" s="22">
        <f>P126+P136</f>
        <v>8.75</v>
      </c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>
        <v>6</v>
      </c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3" t="s">
        <v>1</v>
      </c>
      <c r="B144" s="3" t="s">
        <v>2</v>
      </c>
      <c r="C144" s="4" t="s">
        <v>3</v>
      </c>
      <c r="D144" s="4" t="s">
        <v>4</v>
      </c>
      <c r="E144" s="5" t="s">
        <v>5</v>
      </c>
      <c r="F144" s="6"/>
      <c r="G144" s="7"/>
      <c r="H144" s="13" t="s">
        <v>6</v>
      </c>
      <c r="I144" s="9"/>
      <c r="J144" s="6" t="s">
        <v>7</v>
      </c>
      <c r="K144" s="6"/>
      <c r="L144" s="7"/>
      <c r="M144" s="10" t="s">
        <v>8</v>
      </c>
      <c r="N144" s="6"/>
      <c r="O144" s="6"/>
      <c r="P144" s="6"/>
    </row>
    <row r="145" spans="1:16" x14ac:dyDescent="0.25">
      <c r="A145" s="11" t="s">
        <v>9</v>
      </c>
      <c r="B145" s="11" t="s">
        <v>10</v>
      </c>
      <c r="C145" s="11"/>
      <c r="D145" s="12" t="s">
        <v>11</v>
      </c>
      <c r="E145" s="13" t="s">
        <v>12</v>
      </c>
      <c r="F145" s="13" t="s">
        <v>13</v>
      </c>
      <c r="G145" s="13" t="s">
        <v>14</v>
      </c>
      <c r="H145" s="12" t="s">
        <v>15</v>
      </c>
      <c r="I145" s="13" t="s">
        <v>16</v>
      </c>
      <c r="J145" s="13" t="s">
        <v>17</v>
      </c>
      <c r="K145" s="13" t="s">
        <v>18</v>
      </c>
      <c r="L145" s="13" t="s">
        <v>19</v>
      </c>
      <c r="M145" s="13" t="s">
        <v>20</v>
      </c>
      <c r="N145" s="13" t="s">
        <v>21</v>
      </c>
      <c r="O145" s="13" t="s">
        <v>22</v>
      </c>
      <c r="P145" s="13" t="s">
        <v>23</v>
      </c>
    </row>
    <row r="146" spans="1:16" x14ac:dyDescent="0.25">
      <c r="A146" s="13">
        <v>1</v>
      </c>
      <c r="B146" s="13">
        <v>2</v>
      </c>
      <c r="C146" s="13">
        <v>3</v>
      </c>
      <c r="D146" s="13">
        <v>4</v>
      </c>
      <c r="E146" s="13">
        <v>5</v>
      </c>
      <c r="F146" s="13">
        <v>6</v>
      </c>
      <c r="G146" s="13">
        <v>7</v>
      </c>
      <c r="H146" s="13">
        <v>8</v>
      </c>
      <c r="I146" s="13">
        <v>9</v>
      </c>
      <c r="J146" s="13">
        <v>10</v>
      </c>
      <c r="K146" s="13">
        <v>11</v>
      </c>
      <c r="L146" s="13">
        <v>12</v>
      </c>
      <c r="M146" s="13">
        <v>13</v>
      </c>
      <c r="N146" s="13">
        <v>14</v>
      </c>
      <c r="O146" s="13">
        <v>15</v>
      </c>
      <c r="P146" s="13">
        <v>16</v>
      </c>
    </row>
    <row r="147" spans="1:16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C148" s="1"/>
      <c r="D148" s="14" t="s">
        <v>44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</row>
    <row r="150" spans="1:16" x14ac:dyDescent="0.25">
      <c r="A150" s="1"/>
      <c r="B150" s="1"/>
      <c r="C150" s="14" t="s">
        <v>25</v>
      </c>
    </row>
    <row r="151" spans="1:16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4" t="s">
        <v>26</v>
      </c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5" t="s">
        <v>27</v>
      </c>
      <c r="B153" s="39" t="s">
        <v>109</v>
      </c>
      <c r="C153" s="16" t="s">
        <v>108</v>
      </c>
      <c r="D153" s="20" t="s">
        <v>82</v>
      </c>
      <c r="E153" s="19">
        <v>6.47</v>
      </c>
      <c r="F153" s="19">
        <v>8.2100000000000009</v>
      </c>
      <c r="G153" s="19">
        <v>34.33</v>
      </c>
      <c r="H153" s="19">
        <v>236.96</v>
      </c>
      <c r="I153" s="19">
        <v>0.11</v>
      </c>
      <c r="J153" s="19">
        <v>1.64</v>
      </c>
      <c r="K153" s="19">
        <v>49.01</v>
      </c>
      <c r="L153" s="19">
        <v>0.17</v>
      </c>
      <c r="M153" s="19">
        <v>161.71</v>
      </c>
      <c r="N153" s="19">
        <v>174.15</v>
      </c>
      <c r="O153" s="19">
        <v>38.06</v>
      </c>
      <c r="P153" s="19">
        <v>0.55000000000000004</v>
      </c>
    </row>
    <row r="154" spans="1:16" x14ac:dyDescent="0.25">
      <c r="A154" s="15" t="s">
        <v>28</v>
      </c>
      <c r="B154" s="19" t="s">
        <v>92</v>
      </c>
      <c r="C154" s="25" t="s">
        <v>77</v>
      </c>
      <c r="D154" s="18">
        <v>20</v>
      </c>
      <c r="E154" s="19">
        <v>4.12</v>
      </c>
      <c r="F154" s="19">
        <v>5.52</v>
      </c>
      <c r="G154" s="19">
        <v>0</v>
      </c>
      <c r="H154" s="19">
        <v>66.2</v>
      </c>
      <c r="I154" s="19">
        <v>0.01</v>
      </c>
      <c r="J154" s="19">
        <v>0.12</v>
      </c>
      <c r="K154" s="19">
        <v>110.2</v>
      </c>
      <c r="L154" s="19">
        <v>0.08</v>
      </c>
      <c r="M154" s="19">
        <v>148.80000000000001</v>
      </c>
      <c r="N154" s="19">
        <v>82.4</v>
      </c>
      <c r="O154" s="19">
        <v>8</v>
      </c>
      <c r="P154" s="19">
        <v>0.2</v>
      </c>
    </row>
    <row r="155" spans="1:16" x14ac:dyDescent="0.25">
      <c r="A155" s="15" t="s">
        <v>29</v>
      </c>
      <c r="B155" s="15" t="s">
        <v>103</v>
      </c>
      <c r="C155" s="16" t="s">
        <v>69</v>
      </c>
      <c r="D155" s="18">
        <v>200</v>
      </c>
      <c r="E155" s="19">
        <v>1.4</v>
      </c>
      <c r="F155" s="19">
        <v>1.2</v>
      </c>
      <c r="G155" s="19">
        <v>11.4</v>
      </c>
      <c r="H155" s="19">
        <v>63</v>
      </c>
      <c r="I155" s="19">
        <v>0.02</v>
      </c>
      <c r="J155" s="19">
        <v>0.3</v>
      </c>
      <c r="K155" s="19">
        <v>9.5</v>
      </c>
      <c r="L155" s="19">
        <v>0</v>
      </c>
      <c r="M155" s="19">
        <v>54.3</v>
      </c>
      <c r="N155" s="19">
        <v>38.299999999999997</v>
      </c>
      <c r="O155" s="19">
        <v>6.3</v>
      </c>
      <c r="P155" s="19">
        <v>7.0000000000000007E-2</v>
      </c>
    </row>
    <row r="156" spans="1:16" x14ac:dyDescent="0.25">
      <c r="A156" s="15" t="s">
        <v>30</v>
      </c>
      <c r="B156" s="15"/>
      <c r="C156" s="16" t="s">
        <v>70</v>
      </c>
      <c r="D156" s="17">
        <v>50</v>
      </c>
      <c r="E156" s="15">
        <v>3.94</v>
      </c>
      <c r="F156" s="15">
        <v>0.4</v>
      </c>
      <c r="G156" s="15">
        <v>26.6</v>
      </c>
      <c r="H156" s="15">
        <v>129.4</v>
      </c>
      <c r="I156" s="15">
        <v>0.06</v>
      </c>
      <c r="J156" s="15">
        <v>0</v>
      </c>
      <c r="K156" s="15">
        <v>0</v>
      </c>
      <c r="L156" s="15">
        <v>0</v>
      </c>
      <c r="M156" s="15">
        <v>10</v>
      </c>
      <c r="N156" s="15">
        <v>32</v>
      </c>
      <c r="O156" s="15">
        <v>7</v>
      </c>
      <c r="P156" s="15">
        <v>0.6</v>
      </c>
    </row>
    <row r="157" spans="1:16" x14ac:dyDescent="0.25">
      <c r="A157" s="15" t="s">
        <v>31</v>
      </c>
      <c r="B157" s="15"/>
      <c r="C157" s="16" t="s">
        <v>71</v>
      </c>
      <c r="D157" s="20">
        <v>25</v>
      </c>
      <c r="E157" s="15">
        <v>1.87</v>
      </c>
      <c r="F157" s="15">
        <v>0.27</v>
      </c>
      <c r="G157" s="15">
        <v>12.12</v>
      </c>
      <c r="H157" s="15">
        <v>59.5</v>
      </c>
      <c r="I157" s="15">
        <v>0.38</v>
      </c>
      <c r="J157" s="15">
        <v>0</v>
      </c>
      <c r="K157" s="15">
        <v>0</v>
      </c>
      <c r="L157" s="15">
        <v>0</v>
      </c>
      <c r="M157" s="15">
        <v>9.57</v>
      </c>
      <c r="N157" s="15">
        <v>44.2</v>
      </c>
      <c r="O157" s="15">
        <v>13.45</v>
      </c>
      <c r="P157" s="15">
        <v>0.75</v>
      </c>
    </row>
    <row r="158" spans="1:16" x14ac:dyDescent="0.25">
      <c r="A158" s="15"/>
      <c r="B158" s="15"/>
      <c r="C158" s="21" t="s">
        <v>45</v>
      </c>
      <c r="D158" s="23">
        <v>550</v>
      </c>
      <c r="E158" s="23">
        <f>SUM(E153:E157)</f>
        <v>17.8</v>
      </c>
      <c r="F158" s="23">
        <f t="shared" ref="F158:P158" si="15">SUM(F153:F157)</f>
        <v>15.6</v>
      </c>
      <c r="G158" s="23">
        <f t="shared" si="15"/>
        <v>84.45</v>
      </c>
      <c r="H158" s="23">
        <f t="shared" si="15"/>
        <v>555.06000000000006</v>
      </c>
      <c r="I158" s="23">
        <f t="shared" si="15"/>
        <v>0.57999999999999996</v>
      </c>
      <c r="J158" s="23">
        <f t="shared" si="15"/>
        <v>2.0599999999999996</v>
      </c>
      <c r="K158" s="23">
        <f t="shared" si="15"/>
        <v>168.71</v>
      </c>
      <c r="L158" s="23">
        <f t="shared" si="15"/>
        <v>0.25</v>
      </c>
      <c r="M158" s="23">
        <f t="shared" si="15"/>
        <v>384.38</v>
      </c>
      <c r="N158" s="23">
        <f t="shared" si="15"/>
        <v>371.05</v>
      </c>
      <c r="O158" s="23">
        <f t="shared" si="15"/>
        <v>72.81</v>
      </c>
      <c r="P158" s="23">
        <f t="shared" si="15"/>
        <v>2.17</v>
      </c>
    </row>
    <row r="160" spans="1:16" x14ac:dyDescent="0.25">
      <c r="A160" s="14" t="s">
        <v>39</v>
      </c>
    </row>
    <row r="161" spans="1:16" x14ac:dyDescent="0.25">
      <c r="A161" s="24" t="s">
        <v>27</v>
      </c>
      <c r="B161" s="40" t="s">
        <v>141</v>
      </c>
      <c r="C161" s="25" t="s">
        <v>147</v>
      </c>
      <c r="D161" s="18">
        <v>100</v>
      </c>
      <c r="E161" s="19">
        <v>0.7</v>
      </c>
      <c r="F161" s="19">
        <v>0.1</v>
      </c>
      <c r="G161" s="19">
        <v>1.9</v>
      </c>
      <c r="H161" s="19">
        <v>11</v>
      </c>
      <c r="I161" s="19">
        <v>0.03</v>
      </c>
      <c r="J161" s="19">
        <v>3.5</v>
      </c>
      <c r="K161" s="19">
        <v>0</v>
      </c>
      <c r="L161" s="19">
        <v>0.1</v>
      </c>
      <c r="M161" s="19">
        <v>17.8</v>
      </c>
      <c r="N161" s="19">
        <v>30.3</v>
      </c>
      <c r="O161" s="19">
        <v>14.1</v>
      </c>
      <c r="P161" s="19">
        <v>0.51</v>
      </c>
    </row>
    <row r="162" spans="1:16" x14ac:dyDescent="0.25">
      <c r="A162" s="24" t="s">
        <v>28</v>
      </c>
      <c r="B162" s="40" t="s">
        <v>143</v>
      </c>
      <c r="C162" s="25" t="s">
        <v>144</v>
      </c>
      <c r="D162" s="18" t="s">
        <v>82</v>
      </c>
      <c r="E162" s="19">
        <v>1.5</v>
      </c>
      <c r="F162" s="19">
        <v>4.5</v>
      </c>
      <c r="G162" s="19">
        <v>3.8</v>
      </c>
      <c r="H162" s="19">
        <v>61.75</v>
      </c>
      <c r="I162" s="19">
        <v>0.04</v>
      </c>
      <c r="J162" s="19">
        <v>8.5</v>
      </c>
      <c r="K162" s="19">
        <v>0</v>
      </c>
      <c r="L162" s="19">
        <v>2.33</v>
      </c>
      <c r="M162" s="19">
        <v>49.5</v>
      </c>
      <c r="N162" s="19">
        <v>35.75</v>
      </c>
      <c r="O162" s="19">
        <v>16</v>
      </c>
      <c r="P162" s="19">
        <v>0.64</v>
      </c>
    </row>
    <row r="163" spans="1:16" x14ac:dyDescent="0.25">
      <c r="A163" s="24" t="s">
        <v>29</v>
      </c>
      <c r="B163" s="40" t="s">
        <v>115</v>
      </c>
      <c r="C163" s="25" t="s">
        <v>114</v>
      </c>
      <c r="D163" s="18">
        <v>120</v>
      </c>
      <c r="E163" s="19">
        <v>10.77</v>
      </c>
      <c r="F163" s="19">
        <v>13.26</v>
      </c>
      <c r="G163" s="19">
        <v>9.32</v>
      </c>
      <c r="H163" s="19">
        <v>199.63</v>
      </c>
      <c r="I163" s="19">
        <v>0.05</v>
      </c>
      <c r="J163" s="19">
        <v>0.68</v>
      </c>
      <c r="K163" s="19">
        <v>10.029999999999999</v>
      </c>
      <c r="L163" s="19">
        <v>0.54</v>
      </c>
      <c r="M163" s="19">
        <v>29.75</v>
      </c>
      <c r="N163" s="19">
        <v>90.05</v>
      </c>
      <c r="O163" s="19">
        <v>15.73</v>
      </c>
      <c r="P163" s="19">
        <v>1</v>
      </c>
    </row>
    <row r="164" spans="1:16" x14ac:dyDescent="0.25">
      <c r="A164" s="24" t="s">
        <v>30</v>
      </c>
      <c r="B164" s="19" t="s">
        <v>113</v>
      </c>
      <c r="C164" s="25" t="s">
        <v>78</v>
      </c>
      <c r="D164" s="18">
        <v>180</v>
      </c>
      <c r="E164" s="19">
        <v>8.0299999999999994</v>
      </c>
      <c r="F164" s="19">
        <v>6.91</v>
      </c>
      <c r="G164" s="19">
        <v>28.98</v>
      </c>
      <c r="H164" s="19">
        <v>210.06</v>
      </c>
      <c r="I164" s="19">
        <v>0.17</v>
      </c>
      <c r="J164" s="19">
        <v>0.54</v>
      </c>
      <c r="K164" s="19">
        <v>34.380000000000003</v>
      </c>
      <c r="L164" s="19">
        <v>0.4</v>
      </c>
      <c r="M164" s="19">
        <v>104.04</v>
      </c>
      <c r="N164" s="19">
        <v>200.34</v>
      </c>
      <c r="O164" s="19">
        <v>99.9</v>
      </c>
      <c r="P164" s="19">
        <v>3.08</v>
      </c>
    </row>
    <row r="165" spans="1:16" x14ac:dyDescent="0.25">
      <c r="A165" s="24" t="s">
        <v>31</v>
      </c>
      <c r="B165" s="19" t="s">
        <v>93</v>
      </c>
      <c r="C165" s="25" t="s">
        <v>74</v>
      </c>
      <c r="D165" s="18">
        <v>200</v>
      </c>
      <c r="E165" s="19">
        <v>0.2</v>
      </c>
      <c r="F165" s="19">
        <v>0.1</v>
      </c>
      <c r="G165" s="19">
        <v>9.3000000000000007</v>
      </c>
      <c r="H165" s="19">
        <v>38</v>
      </c>
      <c r="I165" s="19">
        <v>0</v>
      </c>
      <c r="J165" s="19">
        <v>0</v>
      </c>
      <c r="K165" s="19">
        <v>0</v>
      </c>
      <c r="L165" s="19">
        <v>0</v>
      </c>
      <c r="M165" s="19">
        <v>5.0999999999999996</v>
      </c>
      <c r="N165" s="19">
        <v>7.7</v>
      </c>
      <c r="O165" s="19">
        <v>4.2</v>
      </c>
      <c r="P165" s="19">
        <v>0.82</v>
      </c>
    </row>
    <row r="166" spans="1:16" x14ac:dyDescent="0.25">
      <c r="A166" s="24" t="s">
        <v>32</v>
      </c>
      <c r="B166" s="19"/>
      <c r="C166" s="16" t="s">
        <v>70</v>
      </c>
      <c r="D166" s="18">
        <v>50</v>
      </c>
      <c r="E166" s="19">
        <v>3.94</v>
      </c>
      <c r="F166" s="19">
        <v>0.4</v>
      </c>
      <c r="G166" s="19">
        <v>26.6</v>
      </c>
      <c r="H166" s="19">
        <v>129.4</v>
      </c>
      <c r="I166" s="19">
        <v>0.06</v>
      </c>
      <c r="J166" s="19">
        <v>0</v>
      </c>
      <c r="K166" s="19">
        <v>0</v>
      </c>
      <c r="L166" s="19">
        <v>0</v>
      </c>
      <c r="M166" s="19">
        <v>10</v>
      </c>
      <c r="N166" s="19">
        <v>32</v>
      </c>
      <c r="O166" s="19">
        <v>7</v>
      </c>
      <c r="P166" s="19">
        <v>0.6</v>
      </c>
    </row>
    <row r="167" spans="1:16" x14ac:dyDescent="0.25">
      <c r="A167" s="24" t="s">
        <v>35</v>
      </c>
      <c r="B167" s="25"/>
      <c r="C167" s="16" t="s">
        <v>71</v>
      </c>
      <c r="D167" s="18">
        <v>50</v>
      </c>
      <c r="E167" s="19">
        <v>3.74</v>
      </c>
      <c r="F167" s="19">
        <v>0.54</v>
      </c>
      <c r="G167" s="19">
        <v>24.24</v>
      </c>
      <c r="H167" s="19">
        <v>119</v>
      </c>
      <c r="I167" s="19">
        <v>0.76</v>
      </c>
      <c r="J167" s="19">
        <v>0</v>
      </c>
      <c r="K167" s="19">
        <v>0</v>
      </c>
      <c r="L167" s="19">
        <v>0</v>
      </c>
      <c r="M167" s="19">
        <v>19.14</v>
      </c>
      <c r="N167" s="19">
        <v>88.4</v>
      </c>
      <c r="O167" s="19">
        <v>26.9</v>
      </c>
      <c r="P167" s="19">
        <v>1.5</v>
      </c>
    </row>
    <row r="168" spans="1:16" x14ac:dyDescent="0.25">
      <c r="A168" s="32"/>
      <c r="B168" s="32"/>
      <c r="C168" s="33" t="s">
        <v>36</v>
      </c>
      <c r="D168" s="34">
        <v>955</v>
      </c>
      <c r="E168" s="33">
        <f>SUM(E161:E167)</f>
        <v>28.880000000000003</v>
      </c>
      <c r="F168" s="33">
        <f t="shared" ref="F168:P168" si="16">SUM(F161:F167)</f>
        <v>25.81</v>
      </c>
      <c r="G168" s="33">
        <f t="shared" si="16"/>
        <v>104.14</v>
      </c>
      <c r="H168" s="33">
        <f t="shared" si="16"/>
        <v>768.84</v>
      </c>
      <c r="I168" s="33">
        <f t="shared" si="16"/>
        <v>1.1100000000000001</v>
      </c>
      <c r="J168" s="33">
        <f t="shared" si="16"/>
        <v>13.219999999999999</v>
      </c>
      <c r="K168" s="33">
        <f t="shared" si="16"/>
        <v>44.410000000000004</v>
      </c>
      <c r="L168" s="33">
        <f t="shared" si="16"/>
        <v>3.37</v>
      </c>
      <c r="M168" s="33">
        <f t="shared" si="16"/>
        <v>235.32999999999998</v>
      </c>
      <c r="N168" s="33">
        <f t="shared" si="16"/>
        <v>484.53999999999996</v>
      </c>
      <c r="O168" s="33">
        <f t="shared" si="16"/>
        <v>183.83</v>
      </c>
      <c r="P168" s="33">
        <f t="shared" si="16"/>
        <v>8.15</v>
      </c>
    </row>
    <row r="170" spans="1:16" x14ac:dyDescent="0.25">
      <c r="A170" s="27"/>
      <c r="B170" s="27"/>
      <c r="C170" s="28" t="s">
        <v>37</v>
      </c>
      <c r="D170" s="38"/>
      <c r="E170" s="29">
        <f>E158+E168</f>
        <v>46.680000000000007</v>
      </c>
      <c r="F170" s="29">
        <f t="shared" ref="F170:P170" si="17">F158+F168</f>
        <v>41.41</v>
      </c>
      <c r="G170" s="29">
        <f t="shared" si="17"/>
        <v>188.59</v>
      </c>
      <c r="H170" s="29">
        <f t="shared" si="17"/>
        <v>1323.9</v>
      </c>
      <c r="I170" s="29">
        <f t="shared" si="17"/>
        <v>1.69</v>
      </c>
      <c r="J170" s="29">
        <f t="shared" si="17"/>
        <v>15.279999999999998</v>
      </c>
      <c r="K170" s="29">
        <f t="shared" si="17"/>
        <v>213.12</v>
      </c>
      <c r="L170" s="29">
        <f t="shared" si="17"/>
        <v>3.62</v>
      </c>
      <c r="M170" s="29">
        <f t="shared" si="17"/>
        <v>619.71</v>
      </c>
      <c r="N170" s="29">
        <f t="shared" si="17"/>
        <v>855.58999999999992</v>
      </c>
      <c r="O170" s="29">
        <f t="shared" si="17"/>
        <v>256.64</v>
      </c>
      <c r="P170" s="29">
        <f t="shared" si="17"/>
        <v>10.32</v>
      </c>
    </row>
    <row r="171" spans="1:16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3" spans="1:16" x14ac:dyDescent="0.25">
      <c r="A173" s="1"/>
      <c r="B173" s="1"/>
      <c r="P173">
        <v>7</v>
      </c>
    </row>
    <row r="175" spans="1:16" x14ac:dyDescent="0.25">
      <c r="A175" s="3" t="s">
        <v>1</v>
      </c>
      <c r="B175" s="3" t="s">
        <v>2</v>
      </c>
      <c r="C175" s="4" t="s">
        <v>3</v>
      </c>
      <c r="D175" s="4" t="s">
        <v>4</v>
      </c>
      <c r="E175" s="5" t="s">
        <v>5</v>
      </c>
      <c r="F175" s="6"/>
      <c r="G175" s="7"/>
      <c r="H175" s="8" t="s">
        <v>6</v>
      </c>
      <c r="I175" s="30"/>
      <c r="J175" s="6" t="s">
        <v>7</v>
      </c>
      <c r="K175" s="6"/>
      <c r="L175" s="7"/>
      <c r="M175" s="10" t="s">
        <v>8</v>
      </c>
      <c r="N175" s="6"/>
      <c r="O175" s="6"/>
      <c r="P175" s="6"/>
    </row>
    <row r="176" spans="1:16" x14ac:dyDescent="0.25">
      <c r="A176" s="11" t="s">
        <v>9</v>
      </c>
      <c r="B176" s="11" t="s">
        <v>10</v>
      </c>
      <c r="C176" s="11"/>
      <c r="D176" s="12" t="s">
        <v>11</v>
      </c>
      <c r="E176" s="13" t="s">
        <v>12</v>
      </c>
      <c r="F176" s="13" t="s">
        <v>13</v>
      </c>
      <c r="G176" s="13" t="s">
        <v>14</v>
      </c>
      <c r="H176" s="12" t="s">
        <v>15</v>
      </c>
      <c r="I176" s="13" t="s">
        <v>16</v>
      </c>
      <c r="J176" s="13" t="s">
        <v>17</v>
      </c>
      <c r="K176" s="13" t="s">
        <v>18</v>
      </c>
      <c r="L176" s="13" t="s">
        <v>19</v>
      </c>
      <c r="M176" s="13" t="s">
        <v>20</v>
      </c>
      <c r="N176" s="13" t="s">
        <v>21</v>
      </c>
      <c r="O176" s="13" t="s">
        <v>22</v>
      </c>
      <c r="P176" s="13" t="s">
        <v>23</v>
      </c>
    </row>
    <row r="177" spans="1:16" x14ac:dyDescent="0.25">
      <c r="A177" s="13">
        <v>1</v>
      </c>
      <c r="B177" s="13">
        <v>2</v>
      </c>
      <c r="C177" s="13">
        <v>3</v>
      </c>
      <c r="D177" s="13">
        <v>4</v>
      </c>
      <c r="E177" s="13">
        <v>5</v>
      </c>
      <c r="F177" s="13">
        <v>6</v>
      </c>
      <c r="G177" s="13">
        <v>7</v>
      </c>
      <c r="H177" s="13">
        <v>8</v>
      </c>
      <c r="I177" s="13">
        <v>9</v>
      </c>
      <c r="J177" s="13">
        <v>10</v>
      </c>
      <c r="K177" s="13">
        <v>11</v>
      </c>
      <c r="L177" s="13">
        <v>12</v>
      </c>
      <c r="M177" s="13">
        <v>13</v>
      </c>
      <c r="N177" s="13">
        <v>14</v>
      </c>
      <c r="O177" s="13">
        <v>15</v>
      </c>
      <c r="P177" s="13">
        <v>16</v>
      </c>
    </row>
    <row r="179" spans="1:16" x14ac:dyDescent="0.25">
      <c r="C179" s="14" t="s">
        <v>38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4" t="s">
        <v>26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3" spans="1:16" x14ac:dyDescent="0.25">
      <c r="A183" s="15" t="s">
        <v>27</v>
      </c>
      <c r="B183" s="40" t="s">
        <v>110</v>
      </c>
      <c r="C183" s="25" t="s">
        <v>111</v>
      </c>
      <c r="D183" s="18" t="s">
        <v>165</v>
      </c>
      <c r="E183" s="19">
        <v>24.05</v>
      </c>
      <c r="F183" s="19">
        <v>11.55</v>
      </c>
      <c r="G183" s="19">
        <v>55</v>
      </c>
      <c r="H183" s="19">
        <v>422</v>
      </c>
      <c r="I183" s="19">
        <v>0.15</v>
      </c>
      <c r="J183" s="19">
        <v>0.25</v>
      </c>
      <c r="K183" s="19">
        <v>78</v>
      </c>
      <c r="L183" s="19">
        <v>0.9</v>
      </c>
      <c r="M183" s="19">
        <v>236.5</v>
      </c>
      <c r="N183" s="19">
        <v>322.5</v>
      </c>
      <c r="O183" s="19">
        <v>36.5</v>
      </c>
      <c r="P183" s="19">
        <v>1.78</v>
      </c>
    </row>
    <row r="184" spans="1:16" x14ac:dyDescent="0.25">
      <c r="A184" s="15" t="s">
        <v>28</v>
      </c>
      <c r="B184" s="15" t="s">
        <v>101</v>
      </c>
      <c r="C184" s="16" t="s">
        <v>75</v>
      </c>
      <c r="D184" s="20">
        <v>200</v>
      </c>
      <c r="E184" s="15">
        <v>0</v>
      </c>
      <c r="F184" s="15">
        <v>0</v>
      </c>
      <c r="G184" s="15">
        <v>15</v>
      </c>
      <c r="H184" s="15">
        <v>60</v>
      </c>
      <c r="I184" s="15">
        <v>0</v>
      </c>
      <c r="J184" s="15">
        <v>0</v>
      </c>
      <c r="K184" s="15">
        <v>0</v>
      </c>
      <c r="L184" s="15">
        <v>0</v>
      </c>
      <c r="M184" s="15">
        <v>3.4</v>
      </c>
      <c r="N184" s="15">
        <v>5.8</v>
      </c>
      <c r="O184" s="15">
        <v>0</v>
      </c>
      <c r="P184" s="15">
        <v>0.02</v>
      </c>
    </row>
    <row r="185" spans="1:16" x14ac:dyDescent="0.25">
      <c r="A185" s="15" t="s">
        <v>29</v>
      </c>
      <c r="B185" s="15"/>
      <c r="C185" s="25" t="s">
        <v>170</v>
      </c>
      <c r="D185" s="18">
        <v>160</v>
      </c>
      <c r="E185" s="19">
        <v>0.64</v>
      </c>
      <c r="F185" s="19">
        <v>0.64</v>
      </c>
      <c r="G185" s="19">
        <v>15.68</v>
      </c>
      <c r="H185" s="19">
        <v>70.400000000000006</v>
      </c>
      <c r="I185" s="19">
        <v>0.05</v>
      </c>
      <c r="J185" s="19">
        <v>11.2</v>
      </c>
      <c r="K185" s="19">
        <v>0</v>
      </c>
      <c r="L185" s="19">
        <v>0.32</v>
      </c>
      <c r="M185" s="19">
        <v>25.76</v>
      </c>
      <c r="N185" s="19">
        <v>17.600000000000001</v>
      </c>
      <c r="O185" s="19">
        <v>14.4</v>
      </c>
      <c r="P185" s="19">
        <v>3.54</v>
      </c>
    </row>
    <row r="186" spans="1:16" x14ac:dyDescent="0.25">
      <c r="A186" s="15"/>
      <c r="B186" s="15"/>
      <c r="C186" s="21" t="s">
        <v>33</v>
      </c>
      <c r="D186" s="23">
        <v>540</v>
      </c>
      <c r="E186" s="23">
        <f>SUM(E183:E185)</f>
        <v>24.69</v>
      </c>
      <c r="F186" s="23">
        <f t="shared" ref="F186:P186" si="18">SUM(F183:F185)</f>
        <v>12.190000000000001</v>
      </c>
      <c r="G186" s="23">
        <f t="shared" si="18"/>
        <v>85.68</v>
      </c>
      <c r="H186" s="23">
        <f t="shared" si="18"/>
        <v>552.4</v>
      </c>
      <c r="I186" s="23">
        <f t="shared" si="18"/>
        <v>0.2</v>
      </c>
      <c r="J186" s="23">
        <f t="shared" si="18"/>
        <v>11.45</v>
      </c>
      <c r="K186" s="23">
        <f t="shared" si="18"/>
        <v>78</v>
      </c>
      <c r="L186" s="23">
        <f t="shared" si="18"/>
        <v>1.22</v>
      </c>
      <c r="M186" s="23">
        <f t="shared" si="18"/>
        <v>265.66000000000003</v>
      </c>
      <c r="N186" s="23">
        <f t="shared" si="18"/>
        <v>345.90000000000003</v>
      </c>
      <c r="O186" s="23">
        <f t="shared" si="18"/>
        <v>50.9</v>
      </c>
      <c r="P186" s="23">
        <f t="shared" si="18"/>
        <v>5.34</v>
      </c>
    </row>
    <row r="187" spans="1:16" x14ac:dyDescent="0.25">
      <c r="A187" s="15"/>
    </row>
    <row r="188" spans="1:16" x14ac:dyDescent="0.25">
      <c r="B188" s="14" t="s">
        <v>39</v>
      </c>
    </row>
    <row r="190" spans="1:16" x14ac:dyDescent="0.25">
      <c r="A190" s="24" t="s">
        <v>27</v>
      </c>
      <c r="B190" s="40" t="s">
        <v>138</v>
      </c>
      <c r="C190" s="25" t="s">
        <v>87</v>
      </c>
      <c r="D190" s="18">
        <v>100</v>
      </c>
      <c r="E190" s="19">
        <v>1.6</v>
      </c>
      <c r="F190" s="19">
        <v>6.2</v>
      </c>
      <c r="G190" s="19">
        <v>6.6</v>
      </c>
      <c r="H190" s="19">
        <v>88</v>
      </c>
      <c r="I190" s="19">
        <v>0.04</v>
      </c>
      <c r="J190" s="19">
        <v>6.2</v>
      </c>
      <c r="K190" s="19">
        <v>0</v>
      </c>
      <c r="L190" s="19">
        <v>2.8</v>
      </c>
      <c r="M190" s="19">
        <v>23</v>
      </c>
      <c r="N190" s="19">
        <v>42</v>
      </c>
      <c r="O190" s="19">
        <v>18</v>
      </c>
      <c r="P190" s="19">
        <v>0.79</v>
      </c>
    </row>
    <row r="191" spans="1:16" x14ac:dyDescent="0.25">
      <c r="A191" s="24" t="s">
        <v>28</v>
      </c>
      <c r="B191" s="19" t="s">
        <v>152</v>
      </c>
      <c r="C191" s="25" t="s">
        <v>153</v>
      </c>
      <c r="D191" s="18" t="s">
        <v>166</v>
      </c>
      <c r="E191" s="19">
        <v>2.9</v>
      </c>
      <c r="F191" s="19">
        <v>4.7</v>
      </c>
      <c r="G191" s="19">
        <v>7.25</v>
      </c>
      <c r="H191" s="19">
        <v>83</v>
      </c>
      <c r="I191" s="19">
        <v>0.05</v>
      </c>
      <c r="J191" s="19">
        <v>3.25</v>
      </c>
      <c r="K191" s="19">
        <v>26.5</v>
      </c>
      <c r="L191" s="19">
        <v>0.28000000000000003</v>
      </c>
      <c r="M191" s="19">
        <v>74.75</v>
      </c>
      <c r="N191" s="19">
        <v>73.25</v>
      </c>
      <c r="O191" s="19">
        <v>24.25</v>
      </c>
      <c r="P191" s="19">
        <v>0.68</v>
      </c>
    </row>
    <row r="192" spans="1:16" x14ac:dyDescent="0.25">
      <c r="A192" s="24" t="s">
        <v>29</v>
      </c>
      <c r="B192" s="19" t="s">
        <v>148</v>
      </c>
      <c r="C192" s="25" t="s">
        <v>149</v>
      </c>
      <c r="D192" s="18">
        <v>120</v>
      </c>
      <c r="E192" s="19">
        <v>10.74</v>
      </c>
      <c r="F192" s="19">
        <v>6.58</v>
      </c>
      <c r="G192" s="19">
        <v>10.99</v>
      </c>
      <c r="H192" s="19">
        <v>145.28</v>
      </c>
      <c r="I192" s="19">
        <v>7.0000000000000007E-2</v>
      </c>
      <c r="J192" s="19">
        <v>1.78</v>
      </c>
      <c r="K192" s="19">
        <v>0</v>
      </c>
      <c r="L192" s="19">
        <v>3.25</v>
      </c>
      <c r="M192" s="19">
        <v>22.6</v>
      </c>
      <c r="N192" s="19">
        <v>136.25</v>
      </c>
      <c r="O192" s="19">
        <v>39.5</v>
      </c>
      <c r="P192" s="19">
        <v>0.91</v>
      </c>
    </row>
    <row r="193" spans="1:16" x14ac:dyDescent="0.25">
      <c r="A193" s="24" t="s">
        <v>30</v>
      </c>
      <c r="B193" s="19" t="s">
        <v>126</v>
      </c>
      <c r="C193" s="25" t="s">
        <v>127</v>
      </c>
      <c r="D193" s="18">
        <v>180</v>
      </c>
      <c r="E193" s="19">
        <v>4.5199999999999996</v>
      </c>
      <c r="F193" s="19">
        <v>6.52</v>
      </c>
      <c r="G193" s="19">
        <v>46.62</v>
      </c>
      <c r="H193" s="19">
        <v>263.16000000000003</v>
      </c>
      <c r="I193" s="19">
        <v>0.04</v>
      </c>
      <c r="J193" s="19">
        <v>0</v>
      </c>
      <c r="K193" s="19">
        <v>32.4</v>
      </c>
      <c r="L193" s="19">
        <v>0.34</v>
      </c>
      <c r="M193" s="19">
        <v>20.7</v>
      </c>
      <c r="N193" s="19">
        <v>100.44</v>
      </c>
      <c r="O193" s="19">
        <v>32.58</v>
      </c>
      <c r="P193" s="19">
        <v>0.13</v>
      </c>
    </row>
    <row r="194" spans="1:16" x14ac:dyDescent="0.25">
      <c r="A194" s="24" t="s">
        <v>31</v>
      </c>
      <c r="B194" s="15" t="s">
        <v>107</v>
      </c>
      <c r="C194" s="16" t="s">
        <v>106</v>
      </c>
      <c r="D194" s="20">
        <v>200</v>
      </c>
      <c r="E194" s="15">
        <v>0.6</v>
      </c>
      <c r="F194" s="15">
        <v>0.1</v>
      </c>
      <c r="G194" s="15">
        <v>20.100000000000001</v>
      </c>
      <c r="H194" s="15">
        <v>84</v>
      </c>
      <c r="I194" s="15">
        <v>0.01</v>
      </c>
      <c r="J194" s="15">
        <v>0.2</v>
      </c>
      <c r="K194" s="15">
        <v>0</v>
      </c>
      <c r="L194" s="15">
        <v>0.4</v>
      </c>
      <c r="M194" s="15">
        <v>20.100000000000001</v>
      </c>
      <c r="N194" s="15">
        <v>19.2</v>
      </c>
      <c r="O194" s="15">
        <v>14.4</v>
      </c>
      <c r="P194" s="15">
        <v>0.69</v>
      </c>
    </row>
    <row r="195" spans="1:16" x14ac:dyDescent="0.25">
      <c r="A195" s="24" t="s">
        <v>32</v>
      </c>
      <c r="B195" s="15"/>
      <c r="C195" s="16" t="s">
        <v>70</v>
      </c>
      <c r="D195" s="18">
        <v>50</v>
      </c>
      <c r="E195" s="19">
        <v>3.94</v>
      </c>
      <c r="F195" s="19">
        <v>0.4</v>
      </c>
      <c r="G195" s="19">
        <v>26.6</v>
      </c>
      <c r="H195" s="19">
        <v>129.4</v>
      </c>
      <c r="I195" s="19">
        <v>0.06</v>
      </c>
      <c r="J195" s="19">
        <v>0</v>
      </c>
      <c r="K195" s="19">
        <v>0</v>
      </c>
      <c r="L195" s="19">
        <v>0</v>
      </c>
      <c r="M195" s="19">
        <v>10</v>
      </c>
      <c r="N195" s="19">
        <v>32</v>
      </c>
      <c r="O195" s="19">
        <v>7</v>
      </c>
      <c r="P195" s="19">
        <v>0.6</v>
      </c>
    </row>
    <row r="196" spans="1:16" x14ac:dyDescent="0.25">
      <c r="A196" s="24" t="s">
        <v>35</v>
      </c>
      <c r="B196" s="19"/>
      <c r="C196" s="16" t="s">
        <v>71</v>
      </c>
      <c r="D196" s="18">
        <v>50</v>
      </c>
      <c r="E196" s="19">
        <v>3.74</v>
      </c>
      <c r="F196" s="19">
        <v>0.54</v>
      </c>
      <c r="G196" s="19">
        <v>24.24</v>
      </c>
      <c r="H196" s="19">
        <v>119</v>
      </c>
      <c r="I196" s="19">
        <v>0.76</v>
      </c>
      <c r="J196" s="19">
        <v>0</v>
      </c>
      <c r="K196" s="19">
        <v>0</v>
      </c>
      <c r="L196" s="19">
        <v>0</v>
      </c>
      <c r="M196" s="19">
        <v>19.14</v>
      </c>
      <c r="N196" s="19">
        <v>88.4</v>
      </c>
      <c r="O196" s="19">
        <v>26.9</v>
      </c>
      <c r="P196" s="19">
        <v>1.5</v>
      </c>
    </row>
    <row r="197" spans="1:16" x14ac:dyDescent="0.25">
      <c r="A197" s="32"/>
      <c r="B197" s="32"/>
      <c r="C197" s="33" t="s">
        <v>36</v>
      </c>
      <c r="D197" s="34">
        <v>965</v>
      </c>
      <c r="E197" s="33">
        <f>SUM(E190:E196)</f>
        <v>28.04</v>
      </c>
      <c r="F197" s="33">
        <f t="shared" ref="F197:P197" si="19">SUM(F190:F196)</f>
        <v>25.04</v>
      </c>
      <c r="G197" s="33">
        <f t="shared" si="19"/>
        <v>142.4</v>
      </c>
      <c r="H197" s="33">
        <f t="shared" si="19"/>
        <v>911.84</v>
      </c>
      <c r="I197" s="33">
        <f t="shared" si="19"/>
        <v>1.03</v>
      </c>
      <c r="J197" s="33">
        <f t="shared" si="19"/>
        <v>11.429999999999998</v>
      </c>
      <c r="K197" s="33">
        <f t="shared" si="19"/>
        <v>58.9</v>
      </c>
      <c r="L197" s="33">
        <f t="shared" si="19"/>
        <v>7.07</v>
      </c>
      <c r="M197" s="33">
        <f t="shared" si="19"/>
        <v>190.28999999999996</v>
      </c>
      <c r="N197" s="33">
        <f t="shared" si="19"/>
        <v>491.53999999999996</v>
      </c>
      <c r="O197" s="33">
        <f t="shared" si="19"/>
        <v>162.63</v>
      </c>
      <c r="P197" s="33">
        <f t="shared" si="19"/>
        <v>5.3000000000000007</v>
      </c>
    </row>
    <row r="199" spans="1:16" x14ac:dyDescent="0.25">
      <c r="A199" s="27"/>
      <c r="B199" s="27"/>
      <c r="C199" s="29" t="s">
        <v>37</v>
      </c>
      <c r="D199" s="38"/>
      <c r="E199" s="22">
        <f>E186+E197</f>
        <v>52.730000000000004</v>
      </c>
      <c r="F199" s="22">
        <f t="shared" ref="F199:P199" si="20">F186+F197</f>
        <v>37.230000000000004</v>
      </c>
      <c r="G199" s="22">
        <f t="shared" si="20"/>
        <v>228.08</v>
      </c>
      <c r="H199" s="22">
        <f t="shared" si="20"/>
        <v>1464.24</v>
      </c>
      <c r="I199" s="22">
        <f t="shared" si="20"/>
        <v>1.23</v>
      </c>
      <c r="J199" s="22">
        <f t="shared" si="20"/>
        <v>22.879999999999995</v>
      </c>
      <c r="K199" s="22">
        <f t="shared" si="20"/>
        <v>136.9</v>
      </c>
      <c r="L199" s="22">
        <f t="shared" si="20"/>
        <v>8.2900000000000009</v>
      </c>
      <c r="M199" s="22">
        <f t="shared" si="20"/>
        <v>455.95</v>
      </c>
      <c r="N199" s="22">
        <f t="shared" si="20"/>
        <v>837.44</v>
      </c>
      <c r="O199" s="22">
        <f t="shared" si="20"/>
        <v>213.53</v>
      </c>
      <c r="P199" s="22">
        <f t="shared" si="20"/>
        <v>10.64</v>
      </c>
    </row>
    <row r="202" spans="1:16" x14ac:dyDescent="0.25">
      <c r="P202">
        <v>8</v>
      </c>
    </row>
    <row r="205" spans="1:16" x14ac:dyDescent="0.25">
      <c r="A205" s="3" t="s">
        <v>1</v>
      </c>
      <c r="B205" s="3" t="s">
        <v>2</v>
      </c>
      <c r="C205" s="4" t="s">
        <v>3</v>
      </c>
      <c r="D205" s="4" t="s">
        <v>4</v>
      </c>
      <c r="E205" s="5" t="s">
        <v>5</v>
      </c>
      <c r="F205" s="6"/>
      <c r="G205" s="7"/>
      <c r="H205" s="8" t="s">
        <v>6</v>
      </c>
      <c r="I205" s="30"/>
      <c r="J205" s="6" t="s">
        <v>7</v>
      </c>
      <c r="K205" s="6"/>
      <c r="L205" s="7"/>
      <c r="M205" s="10" t="s">
        <v>8</v>
      </c>
      <c r="N205" s="6"/>
      <c r="O205" s="6"/>
      <c r="P205" s="6"/>
    </row>
    <row r="206" spans="1:16" x14ac:dyDescent="0.25">
      <c r="A206" s="11" t="s">
        <v>9</v>
      </c>
      <c r="B206" s="11" t="s">
        <v>10</v>
      </c>
      <c r="C206" s="11"/>
      <c r="D206" s="12" t="s">
        <v>11</v>
      </c>
      <c r="E206" s="13" t="s">
        <v>12</v>
      </c>
      <c r="F206" s="13" t="s">
        <v>13</v>
      </c>
      <c r="G206" s="13" t="s">
        <v>14</v>
      </c>
      <c r="H206" s="12" t="s">
        <v>15</v>
      </c>
      <c r="I206" s="13" t="s">
        <v>16</v>
      </c>
      <c r="J206" s="13" t="s">
        <v>17</v>
      </c>
      <c r="K206" s="13" t="s">
        <v>18</v>
      </c>
      <c r="L206" s="13" t="s">
        <v>19</v>
      </c>
      <c r="M206" s="13" t="s">
        <v>20</v>
      </c>
      <c r="N206" s="13" t="s">
        <v>21</v>
      </c>
      <c r="O206" s="13" t="s">
        <v>22</v>
      </c>
      <c r="P206" s="13" t="s">
        <v>23</v>
      </c>
    </row>
    <row r="207" spans="1:16" x14ac:dyDescent="0.25">
      <c r="A207" s="13">
        <v>1</v>
      </c>
      <c r="B207" s="13">
        <v>2</v>
      </c>
      <c r="C207" s="13">
        <v>3</v>
      </c>
      <c r="D207" s="13">
        <v>4</v>
      </c>
      <c r="E207" s="13">
        <v>5</v>
      </c>
      <c r="F207" s="13">
        <v>6</v>
      </c>
      <c r="G207" s="13">
        <v>7</v>
      </c>
      <c r="H207" s="13">
        <v>8</v>
      </c>
      <c r="I207" s="13">
        <v>9</v>
      </c>
      <c r="J207" s="13">
        <v>10</v>
      </c>
      <c r="K207" s="13">
        <v>11</v>
      </c>
      <c r="L207" s="13">
        <v>12</v>
      </c>
      <c r="M207" s="13">
        <v>13</v>
      </c>
      <c r="N207" s="13">
        <v>14</v>
      </c>
      <c r="O207" s="13">
        <v>15</v>
      </c>
      <c r="P207" s="13">
        <v>16</v>
      </c>
    </row>
    <row r="208" spans="1:16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C209" s="14" t="s">
        <v>40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1:16" x14ac:dyDescent="0.25">
      <c r="B210" s="14" t="s">
        <v>26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5" t="s">
        <v>27</v>
      </c>
      <c r="B212" s="40" t="s">
        <v>113</v>
      </c>
      <c r="C212" s="25" t="s">
        <v>78</v>
      </c>
      <c r="D212" s="18" t="s">
        <v>82</v>
      </c>
      <c r="E212" s="19">
        <v>11.1</v>
      </c>
      <c r="F212" s="19">
        <v>9.5500000000000007</v>
      </c>
      <c r="G212" s="19">
        <v>40.049999999999997</v>
      </c>
      <c r="H212" s="19">
        <v>290.33</v>
      </c>
      <c r="I212" s="19">
        <v>0.24</v>
      </c>
      <c r="J212" s="19">
        <v>0.75</v>
      </c>
      <c r="K212" s="19">
        <v>47.52</v>
      </c>
      <c r="L212" s="19">
        <v>0.55000000000000004</v>
      </c>
      <c r="M212" s="19">
        <v>143.80000000000001</v>
      </c>
      <c r="N212" s="19">
        <v>276.89</v>
      </c>
      <c r="O212" s="19">
        <v>138.07</v>
      </c>
      <c r="P212" s="19">
        <v>4.25</v>
      </c>
    </row>
    <row r="213" spans="1:16" x14ac:dyDescent="0.25">
      <c r="A213" s="15" t="s">
        <v>28</v>
      </c>
      <c r="B213" s="15" t="s">
        <v>98</v>
      </c>
      <c r="C213" s="16" t="s">
        <v>76</v>
      </c>
      <c r="D213" s="17" t="s">
        <v>68</v>
      </c>
      <c r="E213" s="15">
        <v>0.3</v>
      </c>
      <c r="F213" s="15">
        <v>0.1</v>
      </c>
      <c r="G213" s="15">
        <v>9.5</v>
      </c>
      <c r="H213" s="15">
        <v>40</v>
      </c>
      <c r="I213" s="15">
        <v>0</v>
      </c>
      <c r="J213" s="15">
        <v>1</v>
      </c>
      <c r="K213" s="15">
        <v>0</v>
      </c>
      <c r="L213" s="15">
        <v>0.02</v>
      </c>
      <c r="M213" s="15">
        <v>7.9</v>
      </c>
      <c r="N213" s="15">
        <v>9.1</v>
      </c>
      <c r="O213" s="15">
        <v>5</v>
      </c>
      <c r="P213" s="15">
        <v>0.87</v>
      </c>
    </row>
    <row r="214" spans="1:16" x14ac:dyDescent="0.25">
      <c r="A214" s="15" t="s">
        <v>29</v>
      </c>
      <c r="B214" s="15" t="s">
        <v>92</v>
      </c>
      <c r="C214" s="16" t="s">
        <v>77</v>
      </c>
      <c r="D214" s="18">
        <v>20</v>
      </c>
      <c r="E214" s="19">
        <v>4.12</v>
      </c>
      <c r="F214" s="19">
        <v>5.52</v>
      </c>
      <c r="G214" s="19">
        <v>0</v>
      </c>
      <c r="H214" s="19">
        <v>66.2</v>
      </c>
      <c r="I214" s="19">
        <v>0.01</v>
      </c>
      <c r="J214" s="19">
        <v>0.12</v>
      </c>
      <c r="K214" s="19">
        <v>110.2</v>
      </c>
      <c r="L214" s="19">
        <v>0.08</v>
      </c>
      <c r="M214" s="19">
        <v>148.80000000000001</v>
      </c>
      <c r="N214" s="19">
        <v>82.4</v>
      </c>
      <c r="O214" s="19">
        <v>8</v>
      </c>
      <c r="P214" s="19">
        <v>0.2</v>
      </c>
    </row>
    <row r="215" spans="1:16" x14ac:dyDescent="0.25">
      <c r="A215" s="15" t="s">
        <v>30</v>
      </c>
      <c r="B215" s="32"/>
      <c r="C215" s="16" t="s">
        <v>70</v>
      </c>
      <c r="D215" s="18">
        <v>50</v>
      </c>
      <c r="E215" s="19">
        <v>3.94</v>
      </c>
      <c r="F215" s="19">
        <v>0.4</v>
      </c>
      <c r="G215" s="19">
        <v>26.6</v>
      </c>
      <c r="H215" s="19">
        <v>129.4</v>
      </c>
      <c r="I215" s="19">
        <v>0.06</v>
      </c>
      <c r="J215" s="19">
        <v>0</v>
      </c>
      <c r="K215" s="19">
        <v>0</v>
      </c>
      <c r="L215" s="19">
        <v>0</v>
      </c>
      <c r="M215" s="19">
        <v>10</v>
      </c>
      <c r="N215" s="19">
        <v>32</v>
      </c>
      <c r="O215" s="19">
        <v>7</v>
      </c>
      <c r="P215" s="19">
        <v>0.6</v>
      </c>
    </row>
    <row r="216" spans="1:16" x14ac:dyDescent="0.25">
      <c r="A216" s="15" t="s">
        <v>31</v>
      </c>
      <c r="B216" s="15"/>
      <c r="C216" s="16" t="s">
        <v>71</v>
      </c>
      <c r="D216" s="18">
        <v>25</v>
      </c>
      <c r="E216" s="19">
        <v>1.87</v>
      </c>
      <c r="F216" s="19">
        <v>0.27</v>
      </c>
      <c r="G216" s="19">
        <v>12.12</v>
      </c>
      <c r="H216" s="19">
        <v>59.5</v>
      </c>
      <c r="I216" s="19">
        <v>0.38</v>
      </c>
      <c r="J216" s="19">
        <v>0</v>
      </c>
      <c r="K216" s="19">
        <v>0</v>
      </c>
      <c r="L216" s="19">
        <v>0</v>
      </c>
      <c r="M216" s="19">
        <v>9.57</v>
      </c>
      <c r="N216" s="19">
        <v>44.2</v>
      </c>
      <c r="O216" s="19">
        <v>13.45</v>
      </c>
      <c r="P216" s="19">
        <v>0.75</v>
      </c>
    </row>
    <row r="217" spans="1:16" x14ac:dyDescent="0.25">
      <c r="A217" s="15"/>
      <c r="B217" s="15"/>
      <c r="C217" s="21" t="s">
        <v>33</v>
      </c>
      <c r="D217" s="23">
        <v>555</v>
      </c>
      <c r="E217" s="23">
        <f>SUM(E212:E216)</f>
        <v>21.330000000000002</v>
      </c>
      <c r="F217" s="23">
        <f t="shared" ref="F217:P217" si="21">SUM(F212:F216)</f>
        <v>15.84</v>
      </c>
      <c r="G217" s="23">
        <f t="shared" si="21"/>
        <v>88.27000000000001</v>
      </c>
      <c r="H217" s="23">
        <f t="shared" si="21"/>
        <v>585.42999999999995</v>
      </c>
      <c r="I217" s="23">
        <f t="shared" si="21"/>
        <v>0.69</v>
      </c>
      <c r="J217" s="23">
        <f t="shared" si="21"/>
        <v>1.87</v>
      </c>
      <c r="K217" s="23">
        <f t="shared" si="21"/>
        <v>157.72</v>
      </c>
      <c r="L217" s="23">
        <f t="shared" si="21"/>
        <v>0.65</v>
      </c>
      <c r="M217" s="23">
        <f t="shared" si="21"/>
        <v>320.07</v>
      </c>
      <c r="N217" s="23">
        <f t="shared" si="21"/>
        <v>444.59</v>
      </c>
      <c r="O217" s="23">
        <f t="shared" si="21"/>
        <v>171.51999999999998</v>
      </c>
      <c r="P217" s="23">
        <f t="shared" si="21"/>
        <v>6.67</v>
      </c>
    </row>
    <row r="219" spans="1:16" x14ac:dyDescent="0.25">
      <c r="B219" s="14" t="s">
        <v>39</v>
      </c>
    </row>
    <row r="221" spans="1:16" x14ac:dyDescent="0.25">
      <c r="A221" s="24" t="s">
        <v>27</v>
      </c>
      <c r="B221" s="40" t="s">
        <v>150</v>
      </c>
      <c r="C221" s="25" t="s">
        <v>151</v>
      </c>
      <c r="D221" s="18">
        <v>100</v>
      </c>
      <c r="E221" s="19">
        <v>1</v>
      </c>
      <c r="F221" s="19">
        <v>6.1</v>
      </c>
      <c r="G221" s="19">
        <v>3.5</v>
      </c>
      <c r="H221" s="19">
        <v>73</v>
      </c>
      <c r="I221" s="19">
        <v>0.05</v>
      </c>
      <c r="J221" s="19">
        <v>13.4</v>
      </c>
      <c r="K221" s="19">
        <v>0</v>
      </c>
      <c r="L221" s="19">
        <v>3</v>
      </c>
      <c r="M221" s="19">
        <v>17</v>
      </c>
      <c r="N221" s="19">
        <v>31</v>
      </c>
      <c r="O221" s="19">
        <v>16</v>
      </c>
      <c r="P221" s="19">
        <v>0.7</v>
      </c>
    </row>
    <row r="222" spans="1:16" x14ac:dyDescent="0.25">
      <c r="A222" s="24" t="s">
        <v>28</v>
      </c>
      <c r="B222" s="19" t="s">
        <v>134</v>
      </c>
      <c r="C222" s="25" t="s">
        <v>135</v>
      </c>
      <c r="D222" s="18" t="s">
        <v>82</v>
      </c>
      <c r="E222" s="19">
        <v>1.85</v>
      </c>
      <c r="F222" s="19">
        <v>4.43</v>
      </c>
      <c r="G222" s="19">
        <v>6.95</v>
      </c>
      <c r="H222" s="19">
        <v>75</v>
      </c>
      <c r="I222" s="19">
        <v>0.04</v>
      </c>
      <c r="J222" s="19">
        <v>8</v>
      </c>
      <c r="K222" s="19">
        <v>0</v>
      </c>
      <c r="L222" s="19">
        <v>2.35</v>
      </c>
      <c r="M222" s="19">
        <v>36.75</v>
      </c>
      <c r="N222" s="19">
        <v>49</v>
      </c>
      <c r="O222" s="19">
        <v>23.25</v>
      </c>
      <c r="P222" s="19">
        <v>1.1000000000000001</v>
      </c>
    </row>
    <row r="223" spans="1:16" x14ac:dyDescent="0.25">
      <c r="A223" s="24" t="s">
        <v>29</v>
      </c>
      <c r="B223" s="39" t="s">
        <v>81</v>
      </c>
      <c r="C223" s="16" t="s">
        <v>89</v>
      </c>
      <c r="D223" s="20">
        <v>120</v>
      </c>
      <c r="E223" s="19">
        <v>10.45</v>
      </c>
      <c r="F223" s="19">
        <v>12.58</v>
      </c>
      <c r="G223" s="19">
        <v>7.66</v>
      </c>
      <c r="H223" s="19">
        <v>190.92</v>
      </c>
      <c r="I223" s="19">
        <v>0.06</v>
      </c>
      <c r="J223" s="19">
        <v>0.67</v>
      </c>
      <c r="K223" s="19">
        <v>10</v>
      </c>
      <c r="L223" s="19">
        <v>0.71</v>
      </c>
      <c r="M223" s="19">
        <v>24.19</v>
      </c>
      <c r="N223" s="19">
        <v>111.34</v>
      </c>
      <c r="O223" s="19">
        <v>22.72</v>
      </c>
      <c r="P223" s="19">
        <v>1.02</v>
      </c>
    </row>
    <row r="224" spans="1:16" x14ac:dyDescent="0.25">
      <c r="A224" s="24" t="s">
        <v>30</v>
      </c>
      <c r="B224" s="19" t="s">
        <v>116</v>
      </c>
      <c r="C224" s="25" t="s">
        <v>117</v>
      </c>
      <c r="D224" s="18">
        <v>180</v>
      </c>
      <c r="E224" s="19">
        <v>4.8600000000000003</v>
      </c>
      <c r="F224" s="19">
        <v>7.2</v>
      </c>
      <c r="G224" s="19">
        <v>10.44</v>
      </c>
      <c r="H224" s="19">
        <v>126</v>
      </c>
      <c r="I224" s="19">
        <v>0.14000000000000001</v>
      </c>
      <c r="J224" s="19">
        <v>4.32</v>
      </c>
      <c r="K224" s="19">
        <v>36</v>
      </c>
      <c r="L224" s="19">
        <v>0.18</v>
      </c>
      <c r="M224" s="19">
        <v>45</v>
      </c>
      <c r="N224" s="19">
        <v>88.2</v>
      </c>
      <c r="O224" s="19">
        <v>28.8</v>
      </c>
      <c r="P224" s="19">
        <v>0.99</v>
      </c>
    </row>
    <row r="225" spans="1:16" x14ac:dyDescent="0.25">
      <c r="A225" s="24" t="s">
        <v>31</v>
      </c>
      <c r="B225" s="15" t="s">
        <v>101</v>
      </c>
      <c r="C225" s="16" t="s">
        <v>75</v>
      </c>
      <c r="D225" s="17">
        <v>200</v>
      </c>
      <c r="E225" s="15">
        <v>0</v>
      </c>
      <c r="F225" s="15">
        <v>0</v>
      </c>
      <c r="G225" s="15">
        <v>15</v>
      </c>
      <c r="H225" s="15">
        <v>60</v>
      </c>
      <c r="I225" s="15">
        <v>0</v>
      </c>
      <c r="J225" s="15">
        <v>0</v>
      </c>
      <c r="K225" s="15">
        <v>0</v>
      </c>
      <c r="L225" s="15">
        <v>0</v>
      </c>
      <c r="M225" s="15">
        <v>3.4</v>
      </c>
      <c r="N225" s="15">
        <v>5.8</v>
      </c>
      <c r="O225" s="15">
        <v>0</v>
      </c>
      <c r="P225" s="15">
        <v>0.02</v>
      </c>
    </row>
    <row r="226" spans="1:16" x14ac:dyDescent="0.25">
      <c r="A226" s="24" t="s">
        <v>32</v>
      </c>
      <c r="B226" s="19"/>
      <c r="C226" s="16" t="s">
        <v>70</v>
      </c>
      <c r="D226" s="18">
        <v>50</v>
      </c>
      <c r="E226" s="19">
        <v>3.94</v>
      </c>
      <c r="F226" s="19">
        <v>0.4</v>
      </c>
      <c r="G226" s="19">
        <v>26.6</v>
      </c>
      <c r="H226" s="19">
        <v>129.4</v>
      </c>
      <c r="I226" s="19">
        <v>0.06</v>
      </c>
      <c r="J226" s="19">
        <v>0</v>
      </c>
      <c r="K226" s="19">
        <v>0</v>
      </c>
      <c r="L226" s="19">
        <v>0</v>
      </c>
      <c r="M226" s="19">
        <v>10</v>
      </c>
      <c r="N226" s="19">
        <v>32</v>
      </c>
      <c r="O226" s="19">
        <v>7</v>
      </c>
      <c r="P226" s="19">
        <v>0.6</v>
      </c>
    </row>
    <row r="227" spans="1:16" x14ac:dyDescent="0.25">
      <c r="A227" s="24" t="s">
        <v>35</v>
      </c>
      <c r="B227" s="25"/>
      <c r="C227" s="16" t="s">
        <v>71</v>
      </c>
      <c r="D227" s="18">
        <v>25</v>
      </c>
      <c r="E227" s="19">
        <v>1.87</v>
      </c>
      <c r="F227" s="19">
        <v>0.27</v>
      </c>
      <c r="G227" s="19">
        <v>12.12</v>
      </c>
      <c r="H227" s="19">
        <v>59.5</v>
      </c>
      <c r="I227" s="19">
        <v>0.38</v>
      </c>
      <c r="J227" s="19">
        <v>0</v>
      </c>
      <c r="K227" s="19">
        <v>0</v>
      </c>
      <c r="L227" s="19">
        <v>0</v>
      </c>
      <c r="M227" s="19">
        <v>9.57</v>
      </c>
      <c r="N227" s="19">
        <v>44.2</v>
      </c>
      <c r="O227" s="19">
        <v>13.45</v>
      </c>
      <c r="P227" s="19">
        <v>0.75</v>
      </c>
    </row>
    <row r="228" spans="1:16" x14ac:dyDescent="0.25">
      <c r="A228" s="32"/>
      <c r="B228" s="32"/>
      <c r="C228" s="33" t="s">
        <v>36</v>
      </c>
      <c r="D228" s="34">
        <v>930</v>
      </c>
      <c r="E228" s="33">
        <f>SUM(E221:E227)</f>
        <v>23.970000000000002</v>
      </c>
      <c r="F228" s="33">
        <f t="shared" ref="F228:P228" si="22">SUM(F221:F227)</f>
        <v>30.979999999999997</v>
      </c>
      <c r="G228" s="33">
        <f t="shared" si="22"/>
        <v>82.27000000000001</v>
      </c>
      <c r="H228" s="33">
        <f t="shared" si="22"/>
        <v>713.81999999999994</v>
      </c>
      <c r="I228" s="33">
        <f t="shared" si="22"/>
        <v>0.73</v>
      </c>
      <c r="J228" s="33">
        <f t="shared" si="22"/>
        <v>26.39</v>
      </c>
      <c r="K228" s="33">
        <f t="shared" si="22"/>
        <v>46</v>
      </c>
      <c r="L228" s="33">
        <f t="shared" si="22"/>
        <v>6.2399999999999993</v>
      </c>
      <c r="M228" s="33">
        <f t="shared" si="22"/>
        <v>145.91</v>
      </c>
      <c r="N228" s="33">
        <f t="shared" si="22"/>
        <v>361.54</v>
      </c>
      <c r="O228" s="33">
        <f t="shared" si="22"/>
        <v>111.22</v>
      </c>
      <c r="P228" s="33">
        <f t="shared" si="22"/>
        <v>5.1800000000000006</v>
      </c>
    </row>
    <row r="230" spans="1:16" x14ac:dyDescent="0.25">
      <c r="A230" s="27"/>
      <c r="B230" s="27"/>
      <c r="C230" s="29" t="s">
        <v>37</v>
      </c>
      <c r="D230" s="38"/>
      <c r="E230" s="29">
        <f>E217+E228</f>
        <v>45.300000000000004</v>
      </c>
      <c r="F230" s="29">
        <f t="shared" ref="F230:P230" si="23">F217+F228</f>
        <v>46.819999999999993</v>
      </c>
      <c r="G230" s="29">
        <f t="shared" si="23"/>
        <v>170.54000000000002</v>
      </c>
      <c r="H230" s="29">
        <f t="shared" si="23"/>
        <v>1299.25</v>
      </c>
      <c r="I230" s="29">
        <f t="shared" si="23"/>
        <v>1.42</v>
      </c>
      <c r="J230" s="29">
        <f t="shared" si="23"/>
        <v>28.26</v>
      </c>
      <c r="K230" s="29">
        <f t="shared" si="23"/>
        <v>203.72</v>
      </c>
      <c r="L230" s="29">
        <f t="shared" si="23"/>
        <v>6.89</v>
      </c>
      <c r="M230" s="29">
        <f t="shared" si="23"/>
        <v>465.98</v>
      </c>
      <c r="N230" s="29">
        <f t="shared" si="23"/>
        <v>806.13</v>
      </c>
      <c r="O230" s="29">
        <f t="shared" si="23"/>
        <v>282.74</v>
      </c>
      <c r="P230" s="29">
        <f t="shared" si="23"/>
        <v>11.850000000000001</v>
      </c>
    </row>
    <row r="234" spans="1:16" x14ac:dyDescent="0.25">
      <c r="P234">
        <v>9</v>
      </c>
    </row>
    <row r="237" spans="1:16" x14ac:dyDescent="0.25">
      <c r="A237" s="3" t="s">
        <v>1</v>
      </c>
      <c r="B237" s="3" t="s">
        <v>2</v>
      </c>
      <c r="C237" s="4" t="s">
        <v>3</v>
      </c>
      <c r="D237" s="4" t="s">
        <v>4</v>
      </c>
      <c r="E237" s="5" t="s">
        <v>5</v>
      </c>
      <c r="F237" s="6"/>
      <c r="G237" s="7"/>
      <c r="H237" s="8" t="s">
        <v>6</v>
      </c>
      <c r="I237" s="30"/>
      <c r="J237" s="6" t="s">
        <v>7</v>
      </c>
      <c r="K237" s="6"/>
      <c r="L237" s="7"/>
      <c r="M237" s="10" t="s">
        <v>8</v>
      </c>
      <c r="N237" s="6"/>
      <c r="O237" s="6"/>
      <c r="P237" s="7"/>
    </row>
    <row r="238" spans="1:16" x14ac:dyDescent="0.25">
      <c r="A238" s="11" t="s">
        <v>9</v>
      </c>
      <c r="B238" s="11" t="s">
        <v>10</v>
      </c>
      <c r="C238" s="11"/>
      <c r="D238" s="12" t="s">
        <v>11</v>
      </c>
      <c r="E238" s="13" t="s">
        <v>12</v>
      </c>
      <c r="F238" s="13" t="s">
        <v>13</v>
      </c>
      <c r="G238" s="13" t="s">
        <v>14</v>
      </c>
      <c r="H238" s="12" t="s">
        <v>15</v>
      </c>
      <c r="I238" s="13" t="s">
        <v>16</v>
      </c>
      <c r="J238" s="13" t="s">
        <v>17</v>
      </c>
      <c r="K238" s="13" t="s">
        <v>18</v>
      </c>
      <c r="L238" s="13" t="s">
        <v>19</v>
      </c>
      <c r="M238" s="13" t="s">
        <v>20</v>
      </c>
      <c r="N238" s="13" t="s">
        <v>21</v>
      </c>
      <c r="O238" s="13" t="s">
        <v>22</v>
      </c>
      <c r="P238" s="13" t="s">
        <v>23</v>
      </c>
    </row>
    <row r="239" spans="1:16" x14ac:dyDescent="0.25">
      <c r="A239" s="13">
        <v>1</v>
      </c>
      <c r="B239" s="13">
        <v>2</v>
      </c>
      <c r="C239" s="13">
        <v>3</v>
      </c>
      <c r="D239" s="13">
        <v>4</v>
      </c>
      <c r="E239" s="13">
        <v>5</v>
      </c>
      <c r="F239" s="13">
        <v>6</v>
      </c>
      <c r="G239" s="13">
        <v>7</v>
      </c>
      <c r="H239" s="13">
        <v>8</v>
      </c>
      <c r="I239" s="13">
        <v>9</v>
      </c>
      <c r="J239" s="13">
        <v>10</v>
      </c>
      <c r="K239" s="13">
        <v>11</v>
      </c>
      <c r="L239" s="13">
        <v>12</v>
      </c>
      <c r="M239" s="13">
        <v>13</v>
      </c>
      <c r="N239" s="13">
        <v>14</v>
      </c>
      <c r="O239" s="13">
        <v>15</v>
      </c>
      <c r="P239" s="13">
        <v>16</v>
      </c>
    </row>
    <row r="241" spans="1:16" x14ac:dyDescent="0.25">
      <c r="C241" s="14" t="s">
        <v>42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B243" s="14" t="s">
        <v>26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5" t="s">
        <v>27</v>
      </c>
      <c r="B245" s="40" t="s">
        <v>115</v>
      </c>
      <c r="C245" s="25" t="s">
        <v>114</v>
      </c>
      <c r="D245" s="18">
        <v>120</v>
      </c>
      <c r="E245" s="19">
        <v>10.77</v>
      </c>
      <c r="F245" s="19">
        <v>13.26</v>
      </c>
      <c r="G245" s="19">
        <v>9.32</v>
      </c>
      <c r="H245" s="19">
        <v>199.63</v>
      </c>
      <c r="I245" s="19">
        <v>0.05</v>
      </c>
      <c r="J245" s="19">
        <v>0.68</v>
      </c>
      <c r="K245" s="19">
        <v>10.029999999999999</v>
      </c>
      <c r="L245" s="19">
        <v>0.54</v>
      </c>
      <c r="M245" s="19">
        <v>29.75</v>
      </c>
      <c r="N245" s="19">
        <v>90.05</v>
      </c>
      <c r="O245" s="19">
        <v>15.73</v>
      </c>
      <c r="P245" s="19">
        <v>1</v>
      </c>
    </row>
    <row r="246" spans="1:16" x14ac:dyDescent="0.25">
      <c r="A246" s="15" t="s">
        <v>28</v>
      </c>
      <c r="B246" s="19" t="s">
        <v>116</v>
      </c>
      <c r="C246" s="25" t="s">
        <v>117</v>
      </c>
      <c r="D246" s="18">
        <v>180</v>
      </c>
      <c r="E246" s="19">
        <v>4.8600000000000003</v>
      </c>
      <c r="F246" s="19">
        <v>7.2</v>
      </c>
      <c r="G246" s="19">
        <v>10.44</v>
      </c>
      <c r="H246" s="19">
        <v>126</v>
      </c>
      <c r="I246" s="19">
        <v>0.14000000000000001</v>
      </c>
      <c r="J246" s="19">
        <v>4.32</v>
      </c>
      <c r="K246" s="19">
        <v>36</v>
      </c>
      <c r="L246" s="19">
        <v>0.18</v>
      </c>
      <c r="M246" s="19">
        <v>45</v>
      </c>
      <c r="N246" s="19">
        <v>88.2</v>
      </c>
      <c r="O246" s="19">
        <v>28.8</v>
      </c>
      <c r="P246" s="19">
        <v>0.99</v>
      </c>
    </row>
    <row r="247" spans="1:16" x14ac:dyDescent="0.25">
      <c r="A247" s="15" t="s">
        <v>29</v>
      </c>
      <c r="B247" s="15" t="s">
        <v>119</v>
      </c>
      <c r="C247" s="16" t="s">
        <v>118</v>
      </c>
      <c r="D247" s="20">
        <v>200</v>
      </c>
      <c r="E247" s="15">
        <v>0.1</v>
      </c>
      <c r="F247" s="15">
        <v>0.1</v>
      </c>
      <c r="G247" s="15">
        <v>11.1</v>
      </c>
      <c r="H247" s="15">
        <v>46</v>
      </c>
      <c r="I247" s="15">
        <v>0.01</v>
      </c>
      <c r="J247" s="15">
        <v>0.6</v>
      </c>
      <c r="K247" s="15">
        <v>0</v>
      </c>
      <c r="L247" s="15">
        <v>0.04</v>
      </c>
      <c r="M247" s="15">
        <v>3.4</v>
      </c>
      <c r="N247" s="15">
        <v>2.1</v>
      </c>
      <c r="O247" s="15">
        <v>1.7</v>
      </c>
      <c r="P247" s="15">
        <v>0.46</v>
      </c>
    </row>
    <row r="248" spans="1:16" x14ac:dyDescent="0.25">
      <c r="A248" s="15" t="s">
        <v>30</v>
      </c>
      <c r="B248" s="15"/>
      <c r="C248" s="16" t="s">
        <v>120</v>
      </c>
      <c r="D248" s="20">
        <v>40</v>
      </c>
      <c r="E248" s="15">
        <v>2.2200000000000002</v>
      </c>
      <c r="F248" s="15">
        <v>2.06</v>
      </c>
      <c r="G248" s="15">
        <v>12.43</v>
      </c>
      <c r="H248" s="15">
        <v>77.23</v>
      </c>
      <c r="I248" s="15">
        <v>0.02</v>
      </c>
      <c r="J248" s="15">
        <v>0.06</v>
      </c>
      <c r="K248" s="15">
        <v>22.98</v>
      </c>
      <c r="L248" s="15">
        <v>0.22</v>
      </c>
      <c r="M248" s="15">
        <v>22.28</v>
      </c>
      <c r="N248" s="15">
        <v>31.91</v>
      </c>
      <c r="O248" s="15">
        <v>4.43</v>
      </c>
      <c r="P248" s="15">
        <v>0.28999999999999998</v>
      </c>
    </row>
    <row r="249" spans="1:16" x14ac:dyDescent="0.25">
      <c r="A249" s="15" t="s">
        <v>31</v>
      </c>
      <c r="B249" s="15"/>
      <c r="C249" s="16" t="s">
        <v>70</v>
      </c>
      <c r="D249" s="18">
        <v>25</v>
      </c>
      <c r="E249" s="19">
        <v>1.97</v>
      </c>
      <c r="F249" s="19">
        <v>0.2</v>
      </c>
      <c r="G249" s="19">
        <v>13.3</v>
      </c>
      <c r="H249" s="19">
        <v>64.7</v>
      </c>
      <c r="I249" s="19">
        <v>0.03</v>
      </c>
      <c r="J249" s="19">
        <v>0</v>
      </c>
      <c r="K249" s="19">
        <v>0</v>
      </c>
      <c r="L249" s="19">
        <v>0</v>
      </c>
      <c r="M249" s="19">
        <v>5</v>
      </c>
      <c r="N249" s="19">
        <v>16</v>
      </c>
      <c r="O249" s="19">
        <v>3.5</v>
      </c>
      <c r="P249" s="19">
        <v>0.3</v>
      </c>
    </row>
    <row r="250" spans="1:16" x14ac:dyDescent="0.25">
      <c r="A250" s="15"/>
      <c r="B250" s="15"/>
      <c r="C250" s="43" t="s">
        <v>47</v>
      </c>
      <c r="D250" s="23">
        <v>565</v>
      </c>
      <c r="E250" s="23">
        <f>SUM(E245:E249)</f>
        <v>19.919999999999998</v>
      </c>
      <c r="F250" s="23">
        <f t="shared" ref="F250:P250" si="24">SUM(F245:F249)</f>
        <v>22.82</v>
      </c>
      <c r="G250" s="23">
        <f t="shared" si="24"/>
        <v>56.59</v>
      </c>
      <c r="H250" s="23">
        <f t="shared" si="24"/>
        <v>513.56000000000006</v>
      </c>
      <c r="I250" s="23">
        <f t="shared" si="24"/>
        <v>0.25</v>
      </c>
      <c r="J250" s="23">
        <f t="shared" si="24"/>
        <v>5.6599999999999993</v>
      </c>
      <c r="K250" s="23">
        <f t="shared" si="24"/>
        <v>69.010000000000005</v>
      </c>
      <c r="L250" s="23">
        <f t="shared" si="24"/>
        <v>0.98</v>
      </c>
      <c r="M250" s="23">
        <f t="shared" si="24"/>
        <v>105.43</v>
      </c>
      <c r="N250" s="23">
        <f t="shared" si="24"/>
        <v>228.26</v>
      </c>
      <c r="O250" s="23">
        <f t="shared" si="24"/>
        <v>54.160000000000004</v>
      </c>
      <c r="P250" s="23">
        <f t="shared" si="24"/>
        <v>3.04</v>
      </c>
    </row>
    <row r="251" spans="1:16" x14ac:dyDescent="0.25">
      <c r="A251" s="1"/>
      <c r="B251" s="1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73" t="s">
        <v>80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32" t="s">
        <v>27</v>
      </c>
      <c r="B253" s="40" t="s">
        <v>157</v>
      </c>
      <c r="C253" s="25" t="s">
        <v>158</v>
      </c>
      <c r="D253" s="18">
        <v>100</v>
      </c>
      <c r="E253" s="19">
        <v>2.1</v>
      </c>
      <c r="F253" s="19">
        <v>6.3</v>
      </c>
      <c r="G253" s="19">
        <v>8.1999999999999993</v>
      </c>
      <c r="H253" s="19">
        <v>98</v>
      </c>
      <c r="I253" s="19">
        <v>7.0000000000000007E-2</v>
      </c>
      <c r="J253" s="19">
        <v>10.6</v>
      </c>
      <c r="K253" s="19">
        <v>0</v>
      </c>
      <c r="L253" s="19">
        <v>2.8</v>
      </c>
      <c r="M253" s="19">
        <v>15</v>
      </c>
      <c r="N253" s="19">
        <v>46</v>
      </c>
      <c r="O253" s="19">
        <v>19</v>
      </c>
      <c r="P253" s="19">
        <v>0.7</v>
      </c>
    </row>
    <row r="254" spans="1:16" x14ac:dyDescent="0.25">
      <c r="A254" s="24" t="s">
        <v>28</v>
      </c>
      <c r="B254" s="15" t="s">
        <v>124</v>
      </c>
      <c r="C254" s="16" t="s">
        <v>125</v>
      </c>
      <c r="D254" s="17">
        <v>250</v>
      </c>
      <c r="E254" s="15">
        <v>6.3</v>
      </c>
      <c r="F254" s="15">
        <v>3.58</v>
      </c>
      <c r="G254" s="15">
        <v>14.8</v>
      </c>
      <c r="H254" s="15">
        <v>115.75</v>
      </c>
      <c r="I254" s="15">
        <v>0.16</v>
      </c>
      <c r="J254" s="15">
        <v>4.75</v>
      </c>
      <c r="K254" s="15">
        <v>17.5</v>
      </c>
      <c r="L254" s="15">
        <v>0.25</v>
      </c>
      <c r="M254" s="15">
        <v>35.33</v>
      </c>
      <c r="N254" s="15">
        <v>89.25</v>
      </c>
      <c r="O254" s="15">
        <v>34.380000000000003</v>
      </c>
      <c r="P254" s="15">
        <v>2.0299999999999998</v>
      </c>
    </row>
    <row r="255" spans="1:16" x14ac:dyDescent="0.25">
      <c r="A255" s="24" t="s">
        <v>29</v>
      </c>
      <c r="B255" s="19" t="s">
        <v>155</v>
      </c>
      <c r="C255" s="25" t="s">
        <v>156</v>
      </c>
      <c r="D255" s="18">
        <v>200</v>
      </c>
      <c r="E255" s="19">
        <v>12.3</v>
      </c>
      <c r="F255" s="19">
        <v>8.1999999999999993</v>
      </c>
      <c r="G255" s="19">
        <v>24.8</v>
      </c>
      <c r="H255" s="19">
        <v>223</v>
      </c>
      <c r="I255" s="19">
        <v>0.04</v>
      </c>
      <c r="J255" s="19">
        <v>0</v>
      </c>
      <c r="K255" s="19">
        <v>15</v>
      </c>
      <c r="L255" s="19">
        <v>0.6</v>
      </c>
      <c r="M255" s="19">
        <v>20</v>
      </c>
      <c r="N255" s="19">
        <v>87</v>
      </c>
      <c r="O255" s="19">
        <v>28</v>
      </c>
      <c r="P255" s="19">
        <v>0.71</v>
      </c>
    </row>
    <row r="256" spans="1:16" x14ac:dyDescent="0.25">
      <c r="A256" s="24" t="s">
        <v>30</v>
      </c>
      <c r="B256" s="19" t="s">
        <v>103</v>
      </c>
      <c r="C256" s="25" t="s">
        <v>69</v>
      </c>
      <c r="D256" s="18">
        <v>200</v>
      </c>
      <c r="E256" s="19">
        <v>1.4</v>
      </c>
      <c r="F256" s="19">
        <v>1.2</v>
      </c>
      <c r="G256" s="19">
        <v>11.4</v>
      </c>
      <c r="H256" s="19">
        <v>63</v>
      </c>
      <c r="I256" s="19">
        <v>0.02</v>
      </c>
      <c r="J256" s="19">
        <v>0.3</v>
      </c>
      <c r="K256" s="19">
        <v>9.5</v>
      </c>
      <c r="L256" s="19">
        <v>0</v>
      </c>
      <c r="M256" s="19">
        <v>54.3</v>
      </c>
      <c r="N256" s="19">
        <v>38.299999999999997</v>
      </c>
      <c r="O256" s="19">
        <v>6.3</v>
      </c>
      <c r="P256" s="19">
        <v>7.0000000000000007E-2</v>
      </c>
    </row>
    <row r="257" spans="1:16" x14ac:dyDescent="0.25">
      <c r="A257" s="24" t="s">
        <v>31</v>
      </c>
      <c r="B257" s="19"/>
      <c r="C257" s="25" t="s">
        <v>70</v>
      </c>
      <c r="D257" s="18">
        <v>50</v>
      </c>
      <c r="E257" s="19">
        <v>3.94</v>
      </c>
      <c r="F257" s="19">
        <v>0.4</v>
      </c>
      <c r="G257" s="19">
        <v>26.6</v>
      </c>
      <c r="H257" s="19">
        <v>129.4</v>
      </c>
      <c r="I257" s="19">
        <v>0.06</v>
      </c>
      <c r="J257" s="19">
        <v>0</v>
      </c>
      <c r="K257" s="19">
        <v>0</v>
      </c>
      <c r="L257" s="19">
        <v>0</v>
      </c>
      <c r="M257" s="19">
        <v>10</v>
      </c>
      <c r="N257" s="19">
        <v>32</v>
      </c>
      <c r="O257" s="19">
        <v>7</v>
      </c>
      <c r="P257" s="19">
        <v>0.6</v>
      </c>
    </row>
    <row r="258" spans="1:16" x14ac:dyDescent="0.25">
      <c r="A258" s="24" t="s">
        <v>32</v>
      </c>
      <c r="B258" s="15"/>
      <c r="C258" s="16" t="s">
        <v>71</v>
      </c>
      <c r="D258" s="18">
        <v>25</v>
      </c>
      <c r="E258" s="19">
        <v>1.87</v>
      </c>
      <c r="F258" s="19">
        <v>0.27</v>
      </c>
      <c r="G258" s="19">
        <v>12.12</v>
      </c>
      <c r="H258" s="19">
        <v>59.5</v>
      </c>
      <c r="I258" s="19">
        <v>0.38</v>
      </c>
      <c r="J258" s="19">
        <v>0</v>
      </c>
      <c r="K258" s="19">
        <v>0</v>
      </c>
      <c r="L258" s="19">
        <v>0</v>
      </c>
      <c r="M258" s="19">
        <v>9.57</v>
      </c>
      <c r="N258" s="19">
        <v>44.2</v>
      </c>
      <c r="O258" s="19">
        <v>13.45</v>
      </c>
      <c r="P258" s="19">
        <v>0.75</v>
      </c>
    </row>
    <row r="259" spans="1:16" x14ac:dyDescent="0.25">
      <c r="A259" s="70"/>
      <c r="B259" s="18"/>
      <c r="C259" s="26" t="s">
        <v>48</v>
      </c>
      <c r="D259" s="18">
        <v>825</v>
      </c>
      <c r="E259" s="20">
        <f>SUM(E253:E258)</f>
        <v>27.910000000000004</v>
      </c>
      <c r="F259" s="20">
        <f t="shared" ref="F259:P259" si="25">SUM(F253:F258)</f>
        <v>19.949999999999996</v>
      </c>
      <c r="G259" s="20">
        <f t="shared" si="25"/>
        <v>97.92</v>
      </c>
      <c r="H259" s="20">
        <f t="shared" si="25"/>
        <v>688.65</v>
      </c>
      <c r="I259" s="20">
        <f t="shared" si="25"/>
        <v>0.73</v>
      </c>
      <c r="J259" s="20">
        <f t="shared" si="25"/>
        <v>15.65</v>
      </c>
      <c r="K259" s="20">
        <f t="shared" si="25"/>
        <v>42</v>
      </c>
      <c r="L259" s="20">
        <f t="shared" si="25"/>
        <v>3.65</v>
      </c>
      <c r="M259" s="20">
        <f t="shared" si="25"/>
        <v>144.19999999999999</v>
      </c>
      <c r="N259" s="20">
        <f t="shared" si="25"/>
        <v>336.75</v>
      </c>
      <c r="O259" s="20">
        <f t="shared" si="25"/>
        <v>108.13</v>
      </c>
      <c r="P259" s="20">
        <f t="shared" si="25"/>
        <v>4.8599999999999994</v>
      </c>
    </row>
    <row r="261" spans="1:16" x14ac:dyDescent="0.25">
      <c r="A261" s="24"/>
      <c r="B261" s="27"/>
      <c r="C261" s="29" t="s">
        <v>37</v>
      </c>
      <c r="D261" s="38"/>
      <c r="E261" s="22">
        <f>E250+E259</f>
        <v>47.83</v>
      </c>
      <c r="F261" s="22">
        <f t="shared" ref="F261:P261" si="26">F250+F259</f>
        <v>42.769999999999996</v>
      </c>
      <c r="G261" s="22">
        <f t="shared" si="26"/>
        <v>154.51</v>
      </c>
      <c r="H261" s="22">
        <f t="shared" si="26"/>
        <v>1202.21</v>
      </c>
      <c r="I261" s="22">
        <f t="shared" si="26"/>
        <v>0.98</v>
      </c>
      <c r="J261" s="22">
        <f t="shared" si="26"/>
        <v>21.31</v>
      </c>
      <c r="K261" s="22">
        <f t="shared" si="26"/>
        <v>111.01</v>
      </c>
      <c r="L261" s="22">
        <f t="shared" si="26"/>
        <v>4.63</v>
      </c>
      <c r="M261" s="22">
        <f t="shared" si="26"/>
        <v>249.63</v>
      </c>
      <c r="N261" s="22">
        <f t="shared" si="26"/>
        <v>565.01</v>
      </c>
      <c r="O261" s="22">
        <f t="shared" si="26"/>
        <v>162.29</v>
      </c>
      <c r="P261" s="22">
        <f t="shared" si="26"/>
        <v>7.8999999999999995</v>
      </c>
    </row>
    <row r="264" spans="1:16" x14ac:dyDescent="0.25">
      <c r="P264">
        <v>10</v>
      </c>
    </row>
    <row r="265" spans="1:16" x14ac:dyDescent="0.25">
      <c r="A265" s="3" t="s">
        <v>1</v>
      </c>
      <c r="B265" s="44" t="s">
        <v>2</v>
      </c>
      <c r="C265" s="45" t="s">
        <v>3</v>
      </c>
      <c r="D265" s="4" t="s">
        <v>4</v>
      </c>
      <c r="E265" s="5" t="s">
        <v>5</v>
      </c>
      <c r="F265" s="6"/>
      <c r="G265" s="7"/>
      <c r="H265" s="8" t="s">
        <v>6</v>
      </c>
      <c r="I265" s="30"/>
      <c r="J265" s="6" t="s">
        <v>7</v>
      </c>
      <c r="K265" s="6"/>
      <c r="L265" s="7"/>
      <c r="M265" s="10" t="s">
        <v>8</v>
      </c>
      <c r="N265" s="6"/>
      <c r="O265" s="6"/>
      <c r="P265" s="7"/>
    </row>
    <row r="266" spans="1:16" x14ac:dyDescent="0.25">
      <c r="A266" s="11" t="s">
        <v>9</v>
      </c>
      <c r="B266" s="46" t="s">
        <v>10</v>
      </c>
      <c r="C266" s="46"/>
      <c r="D266" s="12" t="s">
        <v>11</v>
      </c>
      <c r="E266" s="13" t="s">
        <v>12</v>
      </c>
      <c r="F266" s="13" t="s">
        <v>13</v>
      </c>
      <c r="G266" s="13" t="s">
        <v>14</v>
      </c>
      <c r="H266" s="12" t="s">
        <v>15</v>
      </c>
      <c r="I266" s="13" t="s">
        <v>16</v>
      </c>
      <c r="J266" s="13" t="s">
        <v>17</v>
      </c>
      <c r="K266" s="13" t="s">
        <v>18</v>
      </c>
      <c r="L266" s="13" t="s">
        <v>19</v>
      </c>
      <c r="M266" s="13" t="s">
        <v>20</v>
      </c>
      <c r="N266" s="13" t="s">
        <v>21</v>
      </c>
      <c r="O266" s="13" t="s">
        <v>22</v>
      </c>
      <c r="P266" s="13" t="s">
        <v>23</v>
      </c>
    </row>
    <row r="267" spans="1:16" x14ac:dyDescent="0.25">
      <c r="A267" s="13">
        <v>1</v>
      </c>
      <c r="B267" s="13">
        <v>2</v>
      </c>
      <c r="C267" s="13">
        <v>3</v>
      </c>
      <c r="D267" s="13">
        <v>4</v>
      </c>
      <c r="E267" s="13">
        <v>5</v>
      </c>
      <c r="F267" s="13">
        <v>6</v>
      </c>
      <c r="G267" s="13">
        <v>7</v>
      </c>
      <c r="H267" s="13">
        <v>8</v>
      </c>
      <c r="I267" s="13">
        <v>9</v>
      </c>
      <c r="J267" s="13">
        <v>10</v>
      </c>
      <c r="K267" s="13">
        <v>11</v>
      </c>
      <c r="L267" s="13">
        <v>12</v>
      </c>
      <c r="M267" s="13">
        <v>13</v>
      </c>
      <c r="N267" s="13">
        <v>14</v>
      </c>
      <c r="O267" s="13">
        <v>15</v>
      </c>
      <c r="P267" s="13">
        <v>16</v>
      </c>
    </row>
    <row r="269" spans="1:16" x14ac:dyDescent="0.25">
      <c r="C269" s="14" t="s">
        <v>43</v>
      </c>
    </row>
    <row r="270" spans="1:16" x14ac:dyDescent="0.25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B271" s="14" t="s">
        <v>26</v>
      </c>
      <c r="C271" s="1"/>
    </row>
    <row r="272" spans="1:16" x14ac:dyDescent="0.25">
      <c r="A272" s="4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24" t="s">
        <v>27</v>
      </c>
      <c r="B273" s="48" t="s">
        <v>122</v>
      </c>
      <c r="C273" s="16" t="s">
        <v>121</v>
      </c>
      <c r="D273" s="18" t="s">
        <v>82</v>
      </c>
      <c r="E273" s="19">
        <v>9.2799999999999994</v>
      </c>
      <c r="F273" s="19">
        <v>8.26</v>
      </c>
      <c r="G273" s="19">
        <v>45.1</v>
      </c>
      <c r="H273" s="19">
        <v>291.82</v>
      </c>
      <c r="I273" s="19">
        <v>0.17</v>
      </c>
      <c r="J273" s="19">
        <v>2.11</v>
      </c>
      <c r="K273" s="19">
        <v>48.51</v>
      </c>
      <c r="L273" s="19">
        <v>0.95</v>
      </c>
      <c r="M273" s="19">
        <v>173.4</v>
      </c>
      <c r="N273" s="19">
        <v>241.81</v>
      </c>
      <c r="O273" s="19">
        <v>47.02</v>
      </c>
      <c r="P273" s="19">
        <v>2.35</v>
      </c>
    </row>
    <row r="274" spans="1:16" x14ac:dyDescent="0.25">
      <c r="A274" s="15" t="s">
        <v>28</v>
      </c>
      <c r="B274" s="25" t="s">
        <v>105</v>
      </c>
      <c r="C274" s="25" t="s">
        <v>86</v>
      </c>
      <c r="D274" s="18">
        <v>20</v>
      </c>
      <c r="E274" s="19">
        <v>0.16</v>
      </c>
      <c r="F274" s="19">
        <v>14.5</v>
      </c>
      <c r="G274" s="19">
        <v>0.26</v>
      </c>
      <c r="H274" s="19">
        <v>132.19999999999999</v>
      </c>
      <c r="I274" s="19">
        <v>0</v>
      </c>
      <c r="J274" s="19">
        <v>0</v>
      </c>
      <c r="K274" s="19">
        <v>8</v>
      </c>
      <c r="L274" s="19">
        <v>0.02</v>
      </c>
      <c r="M274" s="19">
        <v>0.48</v>
      </c>
      <c r="N274" s="19">
        <v>1.8</v>
      </c>
      <c r="O274" s="19">
        <v>0</v>
      </c>
      <c r="P274" s="19">
        <v>0.01</v>
      </c>
    </row>
    <row r="275" spans="1:16" x14ac:dyDescent="0.25">
      <c r="A275" s="15">
        <v>3</v>
      </c>
      <c r="B275" s="15" t="s">
        <v>93</v>
      </c>
      <c r="C275" s="16" t="s">
        <v>74</v>
      </c>
      <c r="D275" s="20">
        <v>200</v>
      </c>
      <c r="E275" s="15">
        <v>0.2</v>
      </c>
      <c r="F275" s="15">
        <v>0.1</v>
      </c>
      <c r="G275" s="15">
        <v>9.3000000000000007</v>
      </c>
      <c r="H275" s="15">
        <v>38</v>
      </c>
      <c r="I275" s="15">
        <v>0</v>
      </c>
      <c r="J275" s="15">
        <v>0</v>
      </c>
      <c r="K275" s="15">
        <v>0</v>
      </c>
      <c r="L275" s="15">
        <v>0</v>
      </c>
      <c r="M275" s="15">
        <v>5.0999999999999996</v>
      </c>
      <c r="N275" s="15">
        <v>7.7</v>
      </c>
      <c r="O275" s="15">
        <v>4.2</v>
      </c>
      <c r="P275" s="15">
        <v>0.82</v>
      </c>
    </row>
    <row r="276" spans="1:16" x14ac:dyDescent="0.25">
      <c r="A276" s="15" t="s">
        <v>30</v>
      </c>
      <c r="B276" s="15"/>
      <c r="C276" s="16" t="s">
        <v>70</v>
      </c>
      <c r="D276" s="20">
        <v>50</v>
      </c>
      <c r="E276" s="19">
        <v>3.94</v>
      </c>
      <c r="F276" s="19">
        <v>0.4</v>
      </c>
      <c r="G276" s="19">
        <v>26.6</v>
      </c>
      <c r="H276" s="19">
        <v>129.4</v>
      </c>
      <c r="I276" s="19">
        <v>0.06</v>
      </c>
      <c r="J276" s="19">
        <v>0</v>
      </c>
      <c r="K276" s="19">
        <v>0</v>
      </c>
      <c r="L276" s="19">
        <v>0</v>
      </c>
      <c r="M276" s="19">
        <v>10</v>
      </c>
      <c r="N276" s="19">
        <v>32</v>
      </c>
      <c r="O276" s="19">
        <v>7</v>
      </c>
      <c r="P276" s="19">
        <v>0.6</v>
      </c>
    </row>
    <row r="277" spans="1:16" x14ac:dyDescent="0.25">
      <c r="A277" s="15" t="s">
        <v>31</v>
      </c>
      <c r="B277" s="15"/>
      <c r="C277" s="16" t="s">
        <v>71</v>
      </c>
      <c r="D277" s="20">
        <v>25</v>
      </c>
      <c r="E277" s="19">
        <v>1.87</v>
      </c>
      <c r="F277" s="19">
        <v>0.27</v>
      </c>
      <c r="G277" s="19">
        <v>12.12</v>
      </c>
      <c r="H277" s="19">
        <v>59.5</v>
      </c>
      <c r="I277" s="19">
        <v>0.38</v>
      </c>
      <c r="J277" s="19">
        <v>0</v>
      </c>
      <c r="K277" s="19">
        <v>0</v>
      </c>
      <c r="L277" s="19">
        <v>0</v>
      </c>
      <c r="M277" s="19">
        <v>9.57</v>
      </c>
      <c r="N277" s="19">
        <v>44.2</v>
      </c>
      <c r="O277" s="19">
        <v>13.45</v>
      </c>
      <c r="P277" s="19">
        <v>0.75</v>
      </c>
    </row>
    <row r="278" spans="1:16" x14ac:dyDescent="0.25">
      <c r="A278" s="20"/>
      <c r="B278" s="20"/>
      <c r="C278" s="43" t="s">
        <v>33</v>
      </c>
      <c r="D278" s="20">
        <v>550</v>
      </c>
      <c r="E278" s="20">
        <f>SUM(E273:E277)</f>
        <v>15.45</v>
      </c>
      <c r="F278" s="20">
        <f t="shared" ref="F278:P278" si="27">SUM(F273:F277)</f>
        <v>23.529999999999998</v>
      </c>
      <c r="G278" s="20">
        <f t="shared" si="27"/>
        <v>93.38</v>
      </c>
      <c r="H278" s="20">
        <f t="shared" si="27"/>
        <v>650.91999999999996</v>
      </c>
      <c r="I278" s="20">
        <f t="shared" si="27"/>
        <v>0.61</v>
      </c>
      <c r="J278" s="20">
        <f t="shared" si="27"/>
        <v>2.11</v>
      </c>
      <c r="K278" s="20">
        <f t="shared" si="27"/>
        <v>56.51</v>
      </c>
      <c r="L278" s="20">
        <f t="shared" si="27"/>
        <v>0.97</v>
      </c>
      <c r="M278" s="20">
        <f t="shared" si="27"/>
        <v>198.54999999999998</v>
      </c>
      <c r="N278" s="20">
        <f t="shared" si="27"/>
        <v>327.51</v>
      </c>
      <c r="O278" s="20">
        <f t="shared" si="27"/>
        <v>71.67</v>
      </c>
      <c r="P278" s="20">
        <f t="shared" si="27"/>
        <v>4.5299999999999994</v>
      </c>
    </row>
    <row r="279" spans="1:16" x14ac:dyDescent="0.25">
      <c r="A279" s="35"/>
      <c r="B279" s="61" t="s">
        <v>80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24" t="s">
        <v>27</v>
      </c>
      <c r="B280" s="40" t="s">
        <v>159</v>
      </c>
      <c r="C280" s="25" t="s">
        <v>160</v>
      </c>
      <c r="D280" s="18">
        <v>100</v>
      </c>
      <c r="E280" s="19">
        <v>1.4</v>
      </c>
      <c r="F280" s="19">
        <v>6.1</v>
      </c>
      <c r="G280" s="19">
        <v>7.6</v>
      </c>
      <c r="H280" s="19">
        <v>91</v>
      </c>
      <c r="I280" s="19">
        <v>0.02</v>
      </c>
      <c r="J280" s="19">
        <v>7.7</v>
      </c>
      <c r="K280" s="19">
        <v>0</v>
      </c>
      <c r="L280" s="19">
        <v>2.7</v>
      </c>
      <c r="M280" s="19">
        <v>34</v>
      </c>
      <c r="N280" s="19">
        <v>39</v>
      </c>
      <c r="O280" s="19">
        <v>20</v>
      </c>
      <c r="P280" s="19">
        <v>1.3</v>
      </c>
    </row>
    <row r="281" spans="1:16" x14ac:dyDescent="0.25">
      <c r="A281" s="24" t="s">
        <v>28</v>
      </c>
      <c r="B281" s="42" t="s">
        <v>146</v>
      </c>
      <c r="C281" s="42" t="s">
        <v>88</v>
      </c>
      <c r="D281" s="18" t="s">
        <v>82</v>
      </c>
      <c r="E281" s="19">
        <v>2</v>
      </c>
      <c r="F281" s="19">
        <v>4.53</v>
      </c>
      <c r="G281" s="19">
        <v>6.33</v>
      </c>
      <c r="H281" s="19">
        <v>74</v>
      </c>
      <c r="I281" s="19">
        <v>0.08</v>
      </c>
      <c r="J281" s="19">
        <v>7.25</v>
      </c>
      <c r="K281" s="19">
        <v>0</v>
      </c>
      <c r="L281" s="19">
        <v>2.35</v>
      </c>
      <c r="M281" s="19">
        <v>22.75</v>
      </c>
      <c r="N281" s="19">
        <v>45.25</v>
      </c>
      <c r="O281" s="19">
        <v>18.25</v>
      </c>
      <c r="P281" s="19">
        <v>0.71</v>
      </c>
    </row>
    <row r="282" spans="1:16" x14ac:dyDescent="0.25">
      <c r="A282" s="24" t="s">
        <v>29</v>
      </c>
      <c r="B282" s="39" t="s">
        <v>81</v>
      </c>
      <c r="C282" s="16" t="s">
        <v>89</v>
      </c>
      <c r="D282" s="20">
        <v>120</v>
      </c>
      <c r="E282" s="19">
        <v>10.45</v>
      </c>
      <c r="F282" s="19">
        <v>12.58</v>
      </c>
      <c r="G282" s="19">
        <v>7.66</v>
      </c>
      <c r="H282" s="19">
        <v>190.92</v>
      </c>
      <c r="I282" s="19">
        <v>0.06</v>
      </c>
      <c r="J282" s="19">
        <v>0.67</v>
      </c>
      <c r="K282" s="19">
        <v>10</v>
      </c>
      <c r="L282" s="19">
        <v>0.71</v>
      </c>
      <c r="M282" s="19">
        <v>24.19</v>
      </c>
      <c r="N282" s="19">
        <v>111.34</v>
      </c>
      <c r="O282" s="19">
        <v>22.72</v>
      </c>
      <c r="P282" s="19">
        <v>1.02</v>
      </c>
    </row>
    <row r="283" spans="1:16" x14ac:dyDescent="0.25">
      <c r="A283" s="13" t="s">
        <v>30</v>
      </c>
      <c r="B283" s="15" t="s">
        <v>102</v>
      </c>
      <c r="C283" s="25" t="s">
        <v>73</v>
      </c>
      <c r="D283" s="18">
        <v>180</v>
      </c>
      <c r="E283" s="19">
        <v>6.66</v>
      </c>
      <c r="F283" s="19">
        <v>5.94</v>
      </c>
      <c r="G283" s="19">
        <v>35.46</v>
      </c>
      <c r="H283" s="19">
        <v>221.4</v>
      </c>
      <c r="I283" s="19">
        <v>7.0000000000000007E-2</v>
      </c>
      <c r="J283" s="19">
        <v>0</v>
      </c>
      <c r="K283" s="19">
        <v>37.799999999999997</v>
      </c>
      <c r="L283" s="19">
        <v>0.9</v>
      </c>
      <c r="M283" s="19">
        <v>14.4</v>
      </c>
      <c r="N283" s="19">
        <v>54</v>
      </c>
      <c r="O283" s="19">
        <v>9</v>
      </c>
      <c r="P283" s="19">
        <v>1.26</v>
      </c>
    </row>
    <row r="284" spans="1:16" x14ac:dyDescent="0.25">
      <c r="A284" s="24" t="s">
        <v>31</v>
      </c>
      <c r="B284" s="15" t="s">
        <v>98</v>
      </c>
      <c r="C284" s="16" t="s">
        <v>76</v>
      </c>
      <c r="D284" s="20" t="s">
        <v>68</v>
      </c>
      <c r="E284" s="15">
        <v>0.3</v>
      </c>
      <c r="F284" s="15">
        <v>0.1</v>
      </c>
      <c r="G284" s="15">
        <v>9.5</v>
      </c>
      <c r="H284" s="15">
        <v>40</v>
      </c>
      <c r="I284" s="15">
        <v>0</v>
      </c>
      <c r="J284" s="15">
        <v>1</v>
      </c>
      <c r="K284" s="15">
        <v>0</v>
      </c>
      <c r="L284" s="15">
        <v>0.02</v>
      </c>
      <c r="M284" s="15">
        <v>7.9</v>
      </c>
      <c r="N284" s="15">
        <v>9.1</v>
      </c>
      <c r="O284" s="15">
        <v>5</v>
      </c>
      <c r="P284" s="15">
        <v>0.87</v>
      </c>
    </row>
    <row r="285" spans="1:16" x14ac:dyDescent="0.25">
      <c r="A285" s="24" t="s">
        <v>32</v>
      </c>
      <c r="B285" s="13"/>
      <c r="C285" s="16" t="s">
        <v>70</v>
      </c>
      <c r="D285" s="18">
        <v>50</v>
      </c>
      <c r="E285" s="19">
        <v>3.94</v>
      </c>
      <c r="F285" s="19">
        <v>0.4</v>
      </c>
      <c r="G285" s="19">
        <v>26.6</v>
      </c>
      <c r="H285" s="19">
        <v>129.4</v>
      </c>
      <c r="I285" s="19">
        <v>0.06</v>
      </c>
      <c r="J285" s="19">
        <v>0</v>
      </c>
      <c r="K285" s="19">
        <v>0</v>
      </c>
      <c r="L285" s="19">
        <v>0</v>
      </c>
      <c r="M285" s="19">
        <v>10</v>
      </c>
      <c r="N285" s="19">
        <v>32</v>
      </c>
      <c r="O285" s="19">
        <v>7</v>
      </c>
      <c r="P285" s="19">
        <v>0.6</v>
      </c>
    </row>
    <row r="286" spans="1:16" x14ac:dyDescent="0.25">
      <c r="A286" s="13" t="s">
        <v>35</v>
      </c>
      <c r="B286" s="13"/>
      <c r="C286" s="16" t="s">
        <v>71</v>
      </c>
      <c r="D286" s="18">
        <v>50</v>
      </c>
      <c r="E286" s="19">
        <v>3.74</v>
      </c>
      <c r="F286" s="19">
        <v>0.54</v>
      </c>
      <c r="G286" s="19">
        <v>24.24</v>
      </c>
      <c r="H286" s="19">
        <v>119</v>
      </c>
      <c r="I286" s="19">
        <v>0.76</v>
      </c>
      <c r="J286" s="19">
        <v>0</v>
      </c>
      <c r="K286" s="19">
        <v>0</v>
      </c>
      <c r="L286" s="19">
        <v>0</v>
      </c>
      <c r="M286" s="19">
        <v>19.14</v>
      </c>
      <c r="N286" s="19">
        <v>88.4</v>
      </c>
      <c r="O286" s="19">
        <v>26.9</v>
      </c>
      <c r="P286" s="19">
        <v>1.5</v>
      </c>
    </row>
    <row r="287" spans="1:16" x14ac:dyDescent="0.25">
      <c r="A287" s="13"/>
      <c r="B287" s="13"/>
      <c r="C287" s="49" t="s">
        <v>36</v>
      </c>
      <c r="D287" s="22">
        <v>960</v>
      </c>
      <c r="E287" s="22">
        <f>SUM(E280:E286)</f>
        <v>28.490000000000002</v>
      </c>
      <c r="F287" s="22">
        <f t="shared" ref="F287:P287" si="28">SUM(F280:F286)</f>
        <v>30.19</v>
      </c>
      <c r="G287" s="22">
        <f t="shared" si="28"/>
        <v>117.39</v>
      </c>
      <c r="H287" s="22">
        <f t="shared" si="28"/>
        <v>865.71999999999991</v>
      </c>
      <c r="I287" s="22">
        <f t="shared" si="28"/>
        <v>1.05</v>
      </c>
      <c r="J287" s="22">
        <f t="shared" si="28"/>
        <v>16.619999999999997</v>
      </c>
      <c r="K287" s="22">
        <f t="shared" si="28"/>
        <v>47.8</v>
      </c>
      <c r="L287" s="22">
        <f t="shared" si="28"/>
        <v>6.6800000000000006</v>
      </c>
      <c r="M287" s="22">
        <f t="shared" si="28"/>
        <v>132.38</v>
      </c>
      <c r="N287" s="22">
        <f t="shared" si="28"/>
        <v>379.09000000000003</v>
      </c>
      <c r="O287" s="22">
        <f t="shared" si="28"/>
        <v>108.87</v>
      </c>
      <c r="P287" s="22">
        <f t="shared" si="28"/>
        <v>7.26</v>
      </c>
    </row>
    <row r="288" spans="1:16" x14ac:dyDescent="0.25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7" x14ac:dyDescent="0.25">
      <c r="A289" s="13"/>
      <c r="B289" s="27"/>
      <c r="C289" s="29" t="s">
        <v>37</v>
      </c>
      <c r="D289" s="38"/>
      <c r="E289" s="22">
        <f>E278+E287</f>
        <v>43.94</v>
      </c>
      <c r="F289" s="22">
        <f t="shared" ref="F289:O289" si="29">F278+F287</f>
        <v>53.72</v>
      </c>
      <c r="G289" s="22">
        <f t="shared" si="29"/>
        <v>210.76999999999998</v>
      </c>
      <c r="H289" s="22">
        <f t="shared" si="29"/>
        <v>1516.6399999999999</v>
      </c>
      <c r="I289" s="22">
        <f t="shared" si="29"/>
        <v>1.6600000000000001</v>
      </c>
      <c r="J289" s="22">
        <f t="shared" si="29"/>
        <v>18.729999999999997</v>
      </c>
      <c r="K289" s="22">
        <f t="shared" si="29"/>
        <v>104.31</v>
      </c>
      <c r="L289" s="22">
        <f t="shared" si="29"/>
        <v>7.65</v>
      </c>
      <c r="M289" s="22">
        <f t="shared" si="29"/>
        <v>330.92999999999995</v>
      </c>
      <c r="N289" s="22">
        <f t="shared" si="29"/>
        <v>706.6</v>
      </c>
      <c r="O289" s="22">
        <f t="shared" si="29"/>
        <v>180.54000000000002</v>
      </c>
      <c r="P289" s="22">
        <f>P278+P287</f>
        <v>11.79</v>
      </c>
    </row>
    <row r="290" spans="1:17" x14ac:dyDescent="0.25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2" spans="1:17" x14ac:dyDescent="0.25">
      <c r="A292" s="1"/>
      <c r="P292">
        <v>11</v>
      </c>
    </row>
    <row r="294" spans="1:17" s="72" customFormat="1" x14ac:dyDescent="0.25">
      <c r="A294"/>
      <c r="B294"/>
      <c r="C294" s="1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7" x14ac:dyDescent="0.25">
      <c r="C295" s="1"/>
      <c r="D295" s="1" t="s">
        <v>49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7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4"/>
    </row>
    <row r="297" spans="1:17" x14ac:dyDescent="0.25">
      <c r="C297" s="1"/>
      <c r="D297" s="5" t="s">
        <v>5</v>
      </c>
      <c r="E297" s="6"/>
      <c r="F297" s="7"/>
      <c r="G297" s="8" t="s">
        <v>6</v>
      </c>
      <c r="H297" s="30"/>
      <c r="I297" s="6" t="s">
        <v>7</v>
      </c>
      <c r="J297" s="6"/>
      <c r="K297" s="7"/>
      <c r="L297" s="10" t="s">
        <v>8</v>
      </c>
      <c r="M297" s="6"/>
      <c r="N297" s="6"/>
      <c r="O297" s="6"/>
      <c r="P297" s="50"/>
    </row>
    <row r="298" spans="1:17" x14ac:dyDescent="0.25">
      <c r="C298" s="1"/>
      <c r="D298" s="13" t="s">
        <v>12</v>
      </c>
      <c r="E298" s="13" t="s">
        <v>13</v>
      </c>
      <c r="F298" s="13" t="s">
        <v>14</v>
      </c>
      <c r="G298" s="12" t="s">
        <v>15</v>
      </c>
      <c r="H298" s="13" t="s">
        <v>16</v>
      </c>
      <c r="I298" s="13" t="s">
        <v>17</v>
      </c>
      <c r="J298" s="13" t="s">
        <v>18</v>
      </c>
      <c r="K298" s="13" t="s">
        <v>19</v>
      </c>
      <c r="L298" s="13" t="s">
        <v>20</v>
      </c>
      <c r="M298" s="13" t="s">
        <v>21</v>
      </c>
      <c r="N298" s="13" t="s">
        <v>22</v>
      </c>
      <c r="O298" s="51" t="s">
        <v>23</v>
      </c>
      <c r="P298" s="52"/>
    </row>
    <row r="299" spans="1:17" x14ac:dyDescent="0.25">
      <c r="C299" s="14"/>
      <c r="D299" s="4">
        <v>5</v>
      </c>
      <c r="E299" s="4">
        <v>6</v>
      </c>
      <c r="F299" s="4">
        <v>7</v>
      </c>
      <c r="G299" s="4">
        <v>8</v>
      </c>
      <c r="H299" s="4">
        <v>9</v>
      </c>
      <c r="I299" s="4">
        <v>10</v>
      </c>
      <c r="J299" s="4">
        <v>11</v>
      </c>
      <c r="K299" s="4">
        <v>12</v>
      </c>
      <c r="L299" s="4">
        <v>13</v>
      </c>
      <c r="M299" s="4">
        <v>14</v>
      </c>
      <c r="N299" s="4">
        <v>15</v>
      </c>
      <c r="O299" s="8">
        <v>16</v>
      </c>
      <c r="P299" s="52"/>
    </row>
    <row r="300" spans="1:17" x14ac:dyDescent="0.25">
      <c r="C300" s="53" t="s">
        <v>50</v>
      </c>
      <c r="D300" s="15">
        <v>46.4</v>
      </c>
      <c r="E300" s="15">
        <v>45.76</v>
      </c>
      <c r="F300" s="15">
        <v>202.98</v>
      </c>
      <c r="G300" s="15">
        <v>1415.54</v>
      </c>
      <c r="H300" s="15">
        <v>1.29</v>
      </c>
      <c r="I300" s="15">
        <v>11.35</v>
      </c>
      <c r="J300" s="15">
        <v>245.69</v>
      </c>
      <c r="K300" s="15">
        <v>301.97000000000003</v>
      </c>
      <c r="L300" s="15">
        <v>525.48</v>
      </c>
      <c r="M300" s="15">
        <v>861.94</v>
      </c>
      <c r="N300" s="15">
        <v>191.57</v>
      </c>
      <c r="O300" s="15">
        <v>8.3000000000000007</v>
      </c>
      <c r="P300" s="54"/>
    </row>
    <row r="301" spans="1:17" x14ac:dyDescent="0.25">
      <c r="C301" s="53" t="s">
        <v>51</v>
      </c>
      <c r="D301" s="55">
        <v>60.13</v>
      </c>
      <c r="E301" s="55">
        <v>79.06</v>
      </c>
      <c r="F301" s="55">
        <v>173.35</v>
      </c>
      <c r="G301" s="55">
        <v>1655.65</v>
      </c>
      <c r="H301" s="55">
        <v>0.94</v>
      </c>
      <c r="I301" s="55">
        <v>18.5</v>
      </c>
      <c r="J301" s="55">
        <v>553.09</v>
      </c>
      <c r="K301" s="55">
        <v>9.0399999999999991</v>
      </c>
      <c r="L301" s="55">
        <v>329.66</v>
      </c>
      <c r="M301" s="55">
        <v>869.72</v>
      </c>
      <c r="N301" s="55">
        <v>175.97</v>
      </c>
      <c r="O301" s="56">
        <v>11.29</v>
      </c>
      <c r="P301" s="57"/>
    </row>
    <row r="302" spans="1:17" x14ac:dyDescent="0.25">
      <c r="C302" s="53" t="s">
        <v>52</v>
      </c>
      <c r="D302" s="55">
        <v>39.409999999999997</v>
      </c>
      <c r="E302" s="55">
        <v>36.65</v>
      </c>
      <c r="F302" s="55">
        <v>209.93</v>
      </c>
      <c r="G302" s="55">
        <v>1342.05</v>
      </c>
      <c r="H302" s="55">
        <v>1.74</v>
      </c>
      <c r="I302" s="55">
        <v>42.14</v>
      </c>
      <c r="J302" s="55">
        <v>95.53</v>
      </c>
      <c r="K302" s="55">
        <v>6.66</v>
      </c>
      <c r="L302" s="55">
        <v>396.92</v>
      </c>
      <c r="M302" s="55">
        <v>806.37</v>
      </c>
      <c r="N302" s="55">
        <v>217.67</v>
      </c>
      <c r="O302" s="56">
        <v>11.56</v>
      </c>
      <c r="P302" s="57"/>
    </row>
    <row r="303" spans="1:17" x14ac:dyDescent="0.25">
      <c r="C303" s="58" t="s">
        <v>53</v>
      </c>
      <c r="D303" s="55">
        <v>58.32</v>
      </c>
      <c r="E303" s="55">
        <v>57.82</v>
      </c>
      <c r="F303" s="55">
        <v>202.28</v>
      </c>
      <c r="G303" s="55">
        <v>1578.26</v>
      </c>
      <c r="H303" s="55">
        <v>1.72</v>
      </c>
      <c r="I303" s="55">
        <v>18.010000000000002</v>
      </c>
      <c r="J303" s="55">
        <v>211.91</v>
      </c>
      <c r="K303" s="55">
        <v>7.78</v>
      </c>
      <c r="L303" s="55">
        <v>504.59</v>
      </c>
      <c r="M303" s="55">
        <v>859.88</v>
      </c>
      <c r="N303" s="55">
        <v>255</v>
      </c>
      <c r="O303" s="56">
        <v>12.38</v>
      </c>
      <c r="P303" s="57"/>
    </row>
    <row r="304" spans="1:17" x14ac:dyDescent="0.25">
      <c r="B304" s="1"/>
      <c r="C304" s="58" t="s">
        <v>54</v>
      </c>
      <c r="D304" s="55">
        <v>42.38</v>
      </c>
      <c r="E304" s="55">
        <v>44.19</v>
      </c>
      <c r="F304" s="55">
        <v>194.42</v>
      </c>
      <c r="G304" s="55">
        <v>1354.88</v>
      </c>
      <c r="H304" s="55">
        <v>1.32</v>
      </c>
      <c r="I304" s="55">
        <v>15.02</v>
      </c>
      <c r="J304" s="55">
        <v>111.81</v>
      </c>
      <c r="K304" s="55">
        <v>4.08</v>
      </c>
      <c r="L304" s="55">
        <v>344.25</v>
      </c>
      <c r="M304" s="55">
        <v>636.88</v>
      </c>
      <c r="N304" s="55">
        <v>173.13</v>
      </c>
      <c r="O304" s="55">
        <v>8.75</v>
      </c>
      <c r="P304" s="57"/>
    </row>
    <row r="305" spans="1:17" x14ac:dyDescent="0.25">
      <c r="B305" s="1"/>
      <c r="C305" s="58" t="s">
        <v>55</v>
      </c>
      <c r="D305" s="55">
        <v>46.68</v>
      </c>
      <c r="E305" s="55">
        <v>41.41</v>
      </c>
      <c r="F305" s="55">
        <v>188.59</v>
      </c>
      <c r="G305" s="55">
        <v>1323.9</v>
      </c>
      <c r="H305" s="55">
        <v>1.69</v>
      </c>
      <c r="I305" s="55">
        <v>15.28</v>
      </c>
      <c r="J305" s="55">
        <v>213.12</v>
      </c>
      <c r="K305" s="55">
        <v>3.62</v>
      </c>
      <c r="L305" s="55">
        <v>619.71</v>
      </c>
      <c r="M305" s="55">
        <v>855.59</v>
      </c>
      <c r="N305" s="55">
        <v>256.64</v>
      </c>
      <c r="O305" s="55">
        <v>10.32</v>
      </c>
      <c r="P305" s="57"/>
    </row>
    <row r="306" spans="1:17" x14ac:dyDescent="0.25">
      <c r="A306" s="47"/>
      <c r="B306" s="1"/>
      <c r="C306" s="58" t="s">
        <v>167</v>
      </c>
      <c r="D306" s="55">
        <v>52.73</v>
      </c>
      <c r="E306" s="55">
        <v>37.229999999999997</v>
      </c>
      <c r="F306" s="55">
        <v>228.08</v>
      </c>
      <c r="G306" s="55">
        <v>1464.24</v>
      </c>
      <c r="H306" s="55">
        <v>1.23</v>
      </c>
      <c r="I306" s="55">
        <v>22.88</v>
      </c>
      <c r="J306" s="55">
        <v>136.9</v>
      </c>
      <c r="K306" s="55">
        <v>8.2899999999999991</v>
      </c>
      <c r="L306" s="55">
        <v>455.95</v>
      </c>
      <c r="M306" s="55">
        <v>837.44</v>
      </c>
      <c r="N306" s="55">
        <v>213.53</v>
      </c>
      <c r="O306" s="56">
        <v>10.64</v>
      </c>
      <c r="P306" s="57"/>
      <c r="Q306" s="33"/>
    </row>
    <row r="307" spans="1:17" x14ac:dyDescent="0.25">
      <c r="A307" s="1"/>
      <c r="B307" s="1"/>
      <c r="C307" s="58" t="s">
        <v>168</v>
      </c>
      <c r="D307" s="55">
        <v>45.3</v>
      </c>
      <c r="E307" s="55">
        <v>46.82</v>
      </c>
      <c r="F307" s="55">
        <v>170.54</v>
      </c>
      <c r="G307" s="55">
        <v>1299.25</v>
      </c>
      <c r="H307" s="55">
        <v>1.42</v>
      </c>
      <c r="I307" s="55">
        <v>28.26</v>
      </c>
      <c r="J307" s="55">
        <v>203.72</v>
      </c>
      <c r="K307" s="55">
        <v>6.89</v>
      </c>
      <c r="L307" s="55">
        <v>465.98</v>
      </c>
      <c r="M307" s="55">
        <v>806.13</v>
      </c>
      <c r="N307" s="55">
        <v>282.74</v>
      </c>
      <c r="O307" s="56">
        <v>11.85</v>
      </c>
      <c r="P307" s="57"/>
    </row>
    <row r="308" spans="1:17" x14ac:dyDescent="0.25">
      <c r="A308" s="1"/>
      <c r="B308" s="1"/>
      <c r="C308" s="58" t="s">
        <v>58</v>
      </c>
      <c r="D308" s="55">
        <v>47.83</v>
      </c>
      <c r="E308" s="55">
        <v>42.77</v>
      </c>
      <c r="F308" s="55">
        <v>154.51</v>
      </c>
      <c r="G308" s="55">
        <v>1202.21</v>
      </c>
      <c r="H308" s="55">
        <v>0.98</v>
      </c>
      <c r="I308" s="55">
        <v>21.31</v>
      </c>
      <c r="J308" s="55">
        <v>111.01</v>
      </c>
      <c r="K308" s="55">
        <v>4.63</v>
      </c>
      <c r="L308" s="55">
        <v>249.63</v>
      </c>
      <c r="M308" s="55">
        <v>565.01</v>
      </c>
      <c r="N308" s="55">
        <v>162.29</v>
      </c>
      <c r="O308" s="56">
        <v>7.9</v>
      </c>
      <c r="P308" s="57"/>
    </row>
    <row r="309" spans="1:17" x14ac:dyDescent="0.25">
      <c r="A309" s="1"/>
      <c r="B309" s="1"/>
      <c r="C309" s="58" t="s">
        <v>169</v>
      </c>
      <c r="D309" s="55">
        <v>43.94</v>
      </c>
      <c r="E309" s="55">
        <v>53.72</v>
      </c>
      <c r="F309" s="55">
        <v>210.77</v>
      </c>
      <c r="G309" s="55">
        <v>1516.64</v>
      </c>
      <c r="H309" s="55">
        <v>1.66</v>
      </c>
      <c r="I309" s="55">
        <v>18.73</v>
      </c>
      <c r="J309" s="55">
        <v>104.31</v>
      </c>
      <c r="K309" s="55">
        <v>7.65</v>
      </c>
      <c r="L309" s="55">
        <v>330.93</v>
      </c>
      <c r="M309" s="55">
        <v>706.6</v>
      </c>
      <c r="N309" s="55">
        <v>180.54</v>
      </c>
      <c r="O309" s="56">
        <v>11.79</v>
      </c>
      <c r="P309" s="57"/>
    </row>
    <row r="310" spans="1:17" x14ac:dyDescent="0.25">
      <c r="A310" s="1"/>
      <c r="B310" s="1"/>
      <c r="C310" s="58" t="s">
        <v>46</v>
      </c>
      <c r="D310" s="55">
        <f t="shared" ref="D310:O310" si="30">SUM(D300:D309)</f>
        <v>483.12</v>
      </c>
      <c r="E310" s="55">
        <f t="shared" si="30"/>
        <v>485.42999999999995</v>
      </c>
      <c r="F310" s="55">
        <f t="shared" si="30"/>
        <v>1935.4499999999998</v>
      </c>
      <c r="G310" s="55">
        <f t="shared" si="30"/>
        <v>14152.619999999999</v>
      </c>
      <c r="H310" s="55">
        <f t="shared" si="30"/>
        <v>13.99</v>
      </c>
      <c r="I310" s="55">
        <f t="shared" si="30"/>
        <v>211.48</v>
      </c>
      <c r="J310" s="55">
        <f t="shared" si="30"/>
        <v>1987.0900000000001</v>
      </c>
      <c r="K310" s="55">
        <f t="shared" si="30"/>
        <v>360.61</v>
      </c>
      <c r="L310" s="55">
        <f t="shared" si="30"/>
        <v>4223.1000000000004</v>
      </c>
      <c r="M310" s="55">
        <f t="shared" si="30"/>
        <v>7805.56</v>
      </c>
      <c r="N310" s="55">
        <f t="shared" si="30"/>
        <v>2109.08</v>
      </c>
      <c r="O310" s="55">
        <f t="shared" si="30"/>
        <v>104.78</v>
      </c>
      <c r="P310" s="59"/>
    </row>
    <row r="311" spans="1:17" x14ac:dyDescent="0.25">
      <c r="A311" s="1"/>
      <c r="B311" s="1"/>
      <c r="C311" s="58" t="s">
        <v>62</v>
      </c>
      <c r="D311" s="60">
        <f>D310/10</f>
        <v>48.311999999999998</v>
      </c>
      <c r="E311" s="60">
        <f t="shared" ref="E311:O311" si="31">E310/10</f>
        <v>48.542999999999992</v>
      </c>
      <c r="F311" s="60">
        <f t="shared" si="31"/>
        <v>193.54499999999999</v>
      </c>
      <c r="G311" s="60">
        <f t="shared" si="31"/>
        <v>1415.2619999999999</v>
      </c>
      <c r="H311" s="60">
        <f t="shared" si="31"/>
        <v>1.399</v>
      </c>
      <c r="I311" s="60">
        <f t="shared" si="31"/>
        <v>21.148</v>
      </c>
      <c r="J311" s="60">
        <f t="shared" si="31"/>
        <v>198.709</v>
      </c>
      <c r="K311" s="60">
        <f t="shared" si="31"/>
        <v>36.061</v>
      </c>
      <c r="L311" s="60">
        <f t="shared" si="31"/>
        <v>422.31000000000006</v>
      </c>
      <c r="M311" s="60">
        <f t="shared" si="31"/>
        <v>780.55600000000004</v>
      </c>
      <c r="N311" s="60">
        <f t="shared" si="31"/>
        <v>210.90799999999999</v>
      </c>
      <c r="O311" s="60">
        <f t="shared" si="31"/>
        <v>10.478</v>
      </c>
      <c r="P311" s="35"/>
    </row>
    <row r="312" spans="1:17" x14ac:dyDescent="0.25">
      <c r="A312" s="1"/>
      <c r="B312" s="1"/>
      <c r="C312" s="61" t="s">
        <v>63</v>
      </c>
      <c r="D312" s="13">
        <v>45</v>
      </c>
      <c r="E312" s="13">
        <v>46</v>
      </c>
      <c r="F312" s="13">
        <v>191.5</v>
      </c>
      <c r="G312" s="13">
        <v>1360</v>
      </c>
      <c r="H312" s="13">
        <v>0.7</v>
      </c>
      <c r="I312" s="13">
        <v>35</v>
      </c>
      <c r="J312" s="13">
        <v>450</v>
      </c>
      <c r="K312" s="13">
        <v>5</v>
      </c>
      <c r="L312" s="13">
        <v>600</v>
      </c>
      <c r="M312" s="13">
        <v>600</v>
      </c>
      <c r="N312" s="13">
        <v>150</v>
      </c>
      <c r="O312" s="13">
        <v>9</v>
      </c>
      <c r="P312" s="62"/>
    </row>
    <row r="313" spans="1:17" x14ac:dyDescent="0.25">
      <c r="A313" s="1"/>
      <c r="B313" s="1"/>
      <c r="C313" s="58" t="s">
        <v>64</v>
      </c>
      <c r="D313" s="63">
        <f>D311/D312%</f>
        <v>107.35999999999999</v>
      </c>
      <c r="E313" s="63">
        <f t="shared" ref="E313:O313" si="32">E311/E312%</f>
        <v>105.5282608695652</v>
      </c>
      <c r="F313" s="63">
        <f t="shared" si="32"/>
        <v>101.06788511749346</v>
      </c>
      <c r="G313" s="63">
        <f t="shared" si="32"/>
        <v>104.06338235294118</v>
      </c>
      <c r="H313" s="63">
        <f t="shared" si="32"/>
        <v>199.85714285714289</v>
      </c>
      <c r="I313" s="63">
        <f t="shared" si="32"/>
        <v>60.422857142857147</v>
      </c>
      <c r="J313" s="63">
        <f t="shared" si="32"/>
        <v>44.157555555555554</v>
      </c>
      <c r="K313" s="63">
        <f t="shared" si="32"/>
        <v>721.21999999999991</v>
      </c>
      <c r="L313" s="63">
        <f t="shared" si="32"/>
        <v>70.385000000000005</v>
      </c>
      <c r="M313" s="63">
        <f t="shared" si="32"/>
        <v>130.09266666666667</v>
      </c>
      <c r="N313" s="63">
        <f t="shared" si="32"/>
        <v>140.60533333333333</v>
      </c>
      <c r="O313" s="63">
        <f t="shared" si="32"/>
        <v>116.42222222222222</v>
      </c>
      <c r="P313" s="64"/>
    </row>
    <row r="314" spans="1:17" x14ac:dyDescent="0.25">
      <c r="A314" s="1"/>
      <c r="B314" s="1"/>
      <c r="D314" s="65"/>
      <c r="E314" s="65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6"/>
    </row>
    <row r="315" spans="1:17" x14ac:dyDescent="0.25">
      <c r="A315" s="1"/>
      <c r="B315" s="1"/>
    </row>
    <row r="316" spans="1:17" x14ac:dyDescent="0.25">
      <c r="A316" s="1"/>
      <c r="B316" s="1"/>
      <c r="C316" s="1"/>
    </row>
    <row r="317" spans="1:17" x14ac:dyDescent="0.25">
      <c r="A317" s="1"/>
      <c r="B317" s="1"/>
      <c r="C317" s="1"/>
    </row>
    <row r="318" spans="1:17" x14ac:dyDescent="0.25">
      <c r="A318" s="1"/>
      <c r="B318" s="1" t="s">
        <v>65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7" x14ac:dyDescent="0.25">
      <c r="A319" s="1"/>
      <c r="B319" s="1" t="s">
        <v>66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7" x14ac:dyDescent="0.25">
      <c r="A320" s="1"/>
      <c r="B320" s="1" t="s">
        <v>164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6" x14ac:dyDescent="0.25">
      <c r="A321" s="1"/>
      <c r="B321" s="1"/>
    </row>
    <row r="322" spans="1:16" x14ac:dyDescent="0.25">
      <c r="A322" s="1"/>
      <c r="B322" s="1"/>
    </row>
    <row r="323" spans="1:16" x14ac:dyDescent="0.25">
      <c r="A323" s="1"/>
      <c r="B323" s="1"/>
      <c r="P323">
        <v>12</v>
      </c>
    </row>
    <row r="324" spans="1:16" x14ac:dyDescent="0.25">
      <c r="A324" s="1"/>
    </row>
    <row r="390" spans="17:29" x14ac:dyDescent="0.25">
      <c r="Q390" s="20" t="s">
        <v>68</v>
      </c>
      <c r="R390" s="15">
        <v>7.16</v>
      </c>
      <c r="S390" s="15">
        <v>8.48</v>
      </c>
      <c r="T390" s="15">
        <v>29.14</v>
      </c>
    </row>
    <row r="391" spans="17:29" x14ac:dyDescent="0.25">
      <c r="Q391" s="20">
        <v>200</v>
      </c>
      <c r="R391" s="15">
        <v>0</v>
      </c>
      <c r="S391" s="15">
        <v>0</v>
      </c>
      <c r="T391" s="15">
        <v>15</v>
      </c>
    </row>
    <row r="392" spans="17:29" x14ac:dyDescent="0.25">
      <c r="Q392" s="18">
        <v>150</v>
      </c>
      <c r="R392" s="19">
        <v>0.6</v>
      </c>
      <c r="S392" s="19">
        <v>0.6</v>
      </c>
      <c r="T392" s="19">
        <v>14.7</v>
      </c>
    </row>
    <row r="393" spans="17:29" x14ac:dyDescent="0.25">
      <c r="Q393" s="18">
        <v>50</v>
      </c>
      <c r="R393" s="19">
        <v>3.94</v>
      </c>
      <c r="S393" s="19">
        <v>0.4</v>
      </c>
      <c r="T393" s="19">
        <v>26.6</v>
      </c>
    </row>
    <row r="394" spans="17:29" x14ac:dyDescent="0.25">
      <c r="Q394" s="18">
        <v>25</v>
      </c>
      <c r="R394" s="19">
        <v>1.87</v>
      </c>
      <c r="S394" s="19">
        <v>0.27</v>
      </c>
      <c r="T394" s="19">
        <v>12.12</v>
      </c>
    </row>
    <row r="395" spans="17:29" x14ac:dyDescent="0.25">
      <c r="Q395" s="23">
        <v>630</v>
      </c>
      <c r="R395" s="23">
        <f t="shared" ref="R395:AC401" si="33">SUM(R390:R394)</f>
        <v>13.57</v>
      </c>
      <c r="S395" s="23">
        <f t="shared" si="33"/>
        <v>9.75</v>
      </c>
      <c r="T395" s="23">
        <f t="shared" si="33"/>
        <v>97.56</v>
      </c>
    </row>
    <row r="396" spans="17:29" x14ac:dyDescent="0.25">
      <c r="U396" s="15">
        <v>221.6</v>
      </c>
      <c r="V396" s="15">
        <v>0.17</v>
      </c>
      <c r="W396" s="15">
        <v>1.52</v>
      </c>
      <c r="X396" s="15">
        <v>42.6</v>
      </c>
      <c r="Y396" s="15">
        <v>0.54</v>
      </c>
      <c r="Z396" s="15">
        <v>158.19999999999999</v>
      </c>
      <c r="AA396" s="15">
        <v>206.6</v>
      </c>
      <c r="AB396" s="15">
        <v>55.6</v>
      </c>
      <c r="AC396" s="15">
        <v>1.25</v>
      </c>
    </row>
    <row r="397" spans="17:29" x14ac:dyDescent="0.25">
      <c r="U397" s="15">
        <v>60</v>
      </c>
      <c r="V397" s="15">
        <v>0</v>
      </c>
      <c r="W397" s="15">
        <v>0</v>
      </c>
      <c r="X397" s="15">
        <v>0</v>
      </c>
      <c r="Y397" s="15">
        <v>0</v>
      </c>
      <c r="Z397" s="15">
        <v>3.4</v>
      </c>
      <c r="AA397" s="15">
        <v>5.8</v>
      </c>
      <c r="AB397" s="15">
        <v>0</v>
      </c>
      <c r="AC397" s="15">
        <v>0.02</v>
      </c>
    </row>
    <row r="398" spans="17:29" x14ac:dyDescent="0.25">
      <c r="U398" s="19">
        <v>66</v>
      </c>
      <c r="V398" s="19">
        <v>0.05</v>
      </c>
      <c r="W398" s="19">
        <v>10.5</v>
      </c>
      <c r="X398" s="19">
        <v>0</v>
      </c>
      <c r="Y398" s="19">
        <v>0.3</v>
      </c>
      <c r="Z398" s="19">
        <v>24.15</v>
      </c>
      <c r="AA398" s="19">
        <v>16.5</v>
      </c>
      <c r="AB398" s="19">
        <v>13.5</v>
      </c>
      <c r="AC398" s="19">
        <v>3.32</v>
      </c>
    </row>
    <row r="399" spans="17:29" x14ac:dyDescent="0.25">
      <c r="U399" s="19">
        <v>129.4</v>
      </c>
      <c r="V399" s="19">
        <v>0.06</v>
      </c>
      <c r="W399" s="19">
        <v>0</v>
      </c>
      <c r="X399" s="19">
        <v>0</v>
      </c>
      <c r="Y399" s="19">
        <v>0</v>
      </c>
      <c r="Z399" s="19">
        <v>10</v>
      </c>
      <c r="AA399" s="19">
        <v>32</v>
      </c>
      <c r="AB399" s="19">
        <v>7</v>
      </c>
      <c r="AC399" s="19">
        <v>0.6</v>
      </c>
    </row>
    <row r="400" spans="17:29" x14ac:dyDescent="0.25">
      <c r="U400" s="19">
        <v>59.5</v>
      </c>
      <c r="V400" s="19">
        <v>0.38</v>
      </c>
      <c r="W400" s="19">
        <v>0</v>
      </c>
      <c r="X400" s="19">
        <v>0</v>
      </c>
      <c r="Y400" s="19">
        <v>0</v>
      </c>
      <c r="Z400" s="19">
        <v>9.57</v>
      </c>
      <c r="AA400" s="19">
        <v>44.2</v>
      </c>
      <c r="AB400" s="19">
        <v>13.45</v>
      </c>
      <c r="AC400" s="19">
        <v>0.75</v>
      </c>
    </row>
    <row r="401" spans="21:29" x14ac:dyDescent="0.25">
      <c r="U401" s="23">
        <f t="shared" si="33"/>
        <v>536.5</v>
      </c>
      <c r="V401" s="23">
        <f t="shared" si="33"/>
        <v>0.66</v>
      </c>
      <c r="W401" s="23">
        <f t="shared" si="33"/>
        <v>12.02</v>
      </c>
      <c r="X401" s="23">
        <f t="shared" si="33"/>
        <v>42.6</v>
      </c>
      <c r="Y401" s="23">
        <f t="shared" si="33"/>
        <v>0.84000000000000008</v>
      </c>
      <c r="Z401" s="23">
        <f t="shared" si="33"/>
        <v>205.32</v>
      </c>
      <c r="AA401" s="23">
        <f t="shared" si="33"/>
        <v>305.09999999999997</v>
      </c>
      <c r="AB401" s="23">
        <f t="shared" si="33"/>
        <v>89.55</v>
      </c>
      <c r="AC401" s="23">
        <f t="shared" si="33"/>
        <v>5.9399999999999995</v>
      </c>
    </row>
  </sheetData>
  <pageMargins left="0.7" right="0.7" top="0.75" bottom="0.75" header="0.3" footer="0.3"/>
  <pageSetup paperSize="9" scale="4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7"/>
  <sheetViews>
    <sheetView topLeftCell="A162" zoomScale="90" zoomScaleNormal="90" workbookViewId="0">
      <selection activeCell="G208" sqref="G208"/>
    </sheetView>
  </sheetViews>
  <sheetFormatPr defaultRowHeight="15" x14ac:dyDescent="0.25"/>
  <cols>
    <col min="3" max="3" width="59.42578125" customWidth="1"/>
  </cols>
  <sheetData>
    <row r="1" spans="1:16" x14ac:dyDescent="0.25">
      <c r="A1" s="1"/>
      <c r="B1" s="1"/>
      <c r="C1" s="1"/>
      <c r="D1" s="1" t="s">
        <v>67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1" spans="1:16" x14ac:dyDescent="0.25">
      <c r="A11" t="s">
        <v>34</v>
      </c>
    </row>
    <row r="12" spans="1:16" x14ac:dyDescent="0.25">
      <c r="A12" s="24" t="s">
        <v>27</v>
      </c>
      <c r="B12" s="15" t="s">
        <v>123</v>
      </c>
      <c r="C12" s="16" t="s">
        <v>133</v>
      </c>
      <c r="D12" s="17">
        <v>60</v>
      </c>
      <c r="E12" s="15">
        <v>0.48</v>
      </c>
      <c r="F12" s="15">
        <v>3.6</v>
      </c>
      <c r="G12" s="15">
        <v>1.56</v>
      </c>
      <c r="H12" s="15">
        <v>40.799999999999997</v>
      </c>
      <c r="I12" s="15">
        <v>0.02</v>
      </c>
      <c r="J12" s="15">
        <v>2.52</v>
      </c>
      <c r="K12" s="15">
        <v>0</v>
      </c>
      <c r="L12" s="15">
        <v>1.62</v>
      </c>
      <c r="M12" s="15">
        <v>11.4</v>
      </c>
      <c r="N12" s="15">
        <v>19.8</v>
      </c>
      <c r="O12" s="15">
        <v>7.8</v>
      </c>
      <c r="P12" s="15">
        <v>0.32</v>
      </c>
    </row>
    <row r="13" spans="1:16" x14ac:dyDescent="0.25">
      <c r="A13" s="24" t="s">
        <v>28</v>
      </c>
      <c r="B13" s="15" t="s">
        <v>124</v>
      </c>
      <c r="C13" s="16" t="s">
        <v>125</v>
      </c>
      <c r="D13" s="17">
        <v>200</v>
      </c>
      <c r="E13" s="15">
        <v>5.04</v>
      </c>
      <c r="F13" s="15">
        <v>2.86</v>
      </c>
      <c r="G13" s="15">
        <v>11.68</v>
      </c>
      <c r="H13" s="15">
        <v>92.6</v>
      </c>
      <c r="I13" s="15">
        <v>0.13</v>
      </c>
      <c r="J13" s="15">
        <v>3.8</v>
      </c>
      <c r="K13" s="15">
        <v>14</v>
      </c>
      <c r="L13" s="15">
        <v>0.2</v>
      </c>
      <c r="M13" s="15">
        <v>28.26</v>
      </c>
      <c r="N13" s="15">
        <v>71.400000000000006</v>
      </c>
      <c r="O13" s="15">
        <v>27.5</v>
      </c>
      <c r="P13" s="15">
        <v>1.62</v>
      </c>
    </row>
    <row r="14" spans="1:16" x14ac:dyDescent="0.25">
      <c r="A14" s="24" t="s">
        <v>29</v>
      </c>
      <c r="B14" s="40" t="s">
        <v>115</v>
      </c>
      <c r="C14" s="25" t="s">
        <v>114</v>
      </c>
      <c r="D14" s="18">
        <v>100</v>
      </c>
      <c r="E14" s="19">
        <v>10.58</v>
      </c>
      <c r="F14" s="19">
        <v>12.6</v>
      </c>
      <c r="G14" s="19">
        <v>8.4</v>
      </c>
      <c r="H14" s="19">
        <v>189.25</v>
      </c>
      <c r="I14" s="19">
        <v>0.04</v>
      </c>
      <c r="J14" s="19">
        <v>0.46</v>
      </c>
      <c r="K14" s="19">
        <v>6.03</v>
      </c>
      <c r="L14" s="19">
        <v>0.5</v>
      </c>
      <c r="M14" s="19">
        <v>28.35</v>
      </c>
      <c r="N14" s="19">
        <v>87.35</v>
      </c>
      <c r="O14" s="19">
        <v>14.59</v>
      </c>
      <c r="P14" s="19">
        <v>0.94</v>
      </c>
    </row>
    <row r="15" spans="1:16" x14ac:dyDescent="0.25">
      <c r="A15" s="24" t="s">
        <v>30</v>
      </c>
      <c r="B15" s="19" t="s">
        <v>126</v>
      </c>
      <c r="C15" s="25" t="s">
        <v>127</v>
      </c>
      <c r="D15" s="18">
        <v>150</v>
      </c>
      <c r="E15" s="19">
        <v>3.77</v>
      </c>
      <c r="F15" s="19">
        <v>5.43</v>
      </c>
      <c r="G15" s="19">
        <v>38.85</v>
      </c>
      <c r="H15" s="19">
        <v>219.3</v>
      </c>
      <c r="I15" s="19">
        <v>0.03</v>
      </c>
      <c r="J15" s="19">
        <v>0</v>
      </c>
      <c r="K15" s="19">
        <v>27</v>
      </c>
      <c r="L15" s="19">
        <v>0.28999999999999998</v>
      </c>
      <c r="M15" s="19">
        <v>17.25</v>
      </c>
      <c r="N15" s="19">
        <v>83.7</v>
      </c>
      <c r="O15" s="19">
        <v>27.15</v>
      </c>
      <c r="P15" s="19">
        <v>0.11</v>
      </c>
    </row>
    <row r="16" spans="1:16" x14ac:dyDescent="0.25">
      <c r="A16" s="24" t="s">
        <v>31</v>
      </c>
      <c r="B16" s="15" t="s">
        <v>101</v>
      </c>
      <c r="C16" s="16" t="s">
        <v>75</v>
      </c>
      <c r="D16" s="17">
        <v>200</v>
      </c>
      <c r="E16" s="15">
        <v>0</v>
      </c>
      <c r="F16" s="15">
        <v>0</v>
      </c>
      <c r="G16" s="15">
        <v>15</v>
      </c>
      <c r="H16" s="15">
        <v>60</v>
      </c>
      <c r="I16" s="15">
        <v>0</v>
      </c>
      <c r="J16" s="15">
        <v>0</v>
      </c>
      <c r="K16" s="15">
        <v>0</v>
      </c>
      <c r="L16" s="15">
        <v>0</v>
      </c>
      <c r="M16" s="15">
        <v>3.4</v>
      </c>
      <c r="N16" s="15">
        <v>5.8</v>
      </c>
      <c r="O16" s="15">
        <v>0</v>
      </c>
      <c r="P16" s="15">
        <v>0.02</v>
      </c>
    </row>
    <row r="17" spans="1:16" x14ac:dyDescent="0.25">
      <c r="A17" s="24" t="s">
        <v>32</v>
      </c>
      <c r="B17" s="19"/>
      <c r="C17" s="16" t="s">
        <v>70</v>
      </c>
      <c r="D17" s="18">
        <v>25</v>
      </c>
      <c r="E17" s="19">
        <v>1.97</v>
      </c>
      <c r="F17" s="19">
        <v>0.2</v>
      </c>
      <c r="G17" s="19">
        <v>13.3</v>
      </c>
      <c r="H17" s="19">
        <v>64.7</v>
      </c>
      <c r="I17" s="19">
        <v>0.03</v>
      </c>
      <c r="J17" s="19">
        <v>0</v>
      </c>
      <c r="K17" s="19">
        <v>0</v>
      </c>
      <c r="L17" s="19">
        <v>0</v>
      </c>
      <c r="M17" s="19">
        <v>5</v>
      </c>
      <c r="N17" s="19">
        <v>16</v>
      </c>
      <c r="O17" s="19">
        <v>3.5</v>
      </c>
      <c r="P17" s="19">
        <v>0.3</v>
      </c>
    </row>
    <row r="18" spans="1:16" x14ac:dyDescent="0.25">
      <c r="A18" s="24" t="s">
        <v>35</v>
      </c>
      <c r="B18" s="19"/>
      <c r="C18" s="16" t="s">
        <v>71</v>
      </c>
      <c r="D18" s="18">
        <v>25</v>
      </c>
      <c r="E18" s="19">
        <v>1.87</v>
      </c>
      <c r="F18" s="19">
        <v>0.27</v>
      </c>
      <c r="G18" s="19">
        <v>12.12</v>
      </c>
      <c r="H18" s="19">
        <v>59.5</v>
      </c>
      <c r="I18" s="19">
        <v>0.38</v>
      </c>
      <c r="J18" s="19">
        <v>0</v>
      </c>
      <c r="K18" s="19">
        <v>0</v>
      </c>
      <c r="L18" s="19">
        <v>0</v>
      </c>
      <c r="M18" s="19">
        <v>9.57</v>
      </c>
      <c r="N18" s="19">
        <v>44.2</v>
      </c>
      <c r="O18" s="19">
        <v>13.45</v>
      </c>
      <c r="P18" s="19">
        <v>0.75</v>
      </c>
    </row>
    <row r="19" spans="1:16" x14ac:dyDescent="0.25">
      <c r="A19" s="71"/>
      <c r="B19" s="26"/>
      <c r="C19" s="26" t="s">
        <v>36</v>
      </c>
      <c r="D19" s="69">
        <v>760</v>
      </c>
      <c r="E19" s="71">
        <f t="shared" ref="E19:P19" si="0">SUM(E12:E18)</f>
        <v>23.71</v>
      </c>
      <c r="F19" s="71">
        <f t="shared" si="0"/>
        <v>24.959999999999997</v>
      </c>
      <c r="G19" s="71">
        <f t="shared" si="0"/>
        <v>100.91000000000001</v>
      </c>
      <c r="H19" s="71">
        <f t="shared" si="0"/>
        <v>726.15000000000009</v>
      </c>
      <c r="I19" s="71">
        <f t="shared" si="0"/>
        <v>0.63</v>
      </c>
      <c r="J19" s="71">
        <f t="shared" si="0"/>
        <v>6.78</v>
      </c>
      <c r="K19" s="71">
        <f t="shared" si="0"/>
        <v>47.03</v>
      </c>
      <c r="L19" s="71">
        <f t="shared" si="0"/>
        <v>2.6100000000000003</v>
      </c>
      <c r="M19" s="71">
        <f t="shared" si="0"/>
        <v>103.23000000000002</v>
      </c>
      <c r="N19" s="71">
        <f t="shared" si="0"/>
        <v>328.25</v>
      </c>
      <c r="O19" s="71">
        <f t="shared" si="0"/>
        <v>93.99</v>
      </c>
      <c r="P19" s="71">
        <f t="shared" si="0"/>
        <v>4.0599999999999996</v>
      </c>
    </row>
    <row r="23" spans="1:16" x14ac:dyDescent="0.25">
      <c r="A23" s="3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/>
      <c r="G23" s="7"/>
      <c r="H23" s="8" t="s">
        <v>6</v>
      </c>
      <c r="I23" s="30"/>
      <c r="J23" s="6" t="s">
        <v>7</v>
      </c>
      <c r="K23" s="6"/>
      <c r="L23" s="7"/>
      <c r="M23" s="10" t="s">
        <v>8</v>
      </c>
      <c r="N23" s="6"/>
      <c r="O23" s="6"/>
      <c r="P23" s="6"/>
    </row>
    <row r="24" spans="1:16" x14ac:dyDescent="0.25">
      <c r="A24" s="11" t="s">
        <v>9</v>
      </c>
      <c r="B24" s="11" t="s">
        <v>10</v>
      </c>
      <c r="C24" s="11"/>
      <c r="D24" s="12" t="s">
        <v>11</v>
      </c>
      <c r="E24" s="13" t="s">
        <v>12</v>
      </c>
      <c r="F24" s="13" t="s">
        <v>13</v>
      </c>
      <c r="G24" s="13" t="s">
        <v>14</v>
      </c>
      <c r="H24" s="12" t="s">
        <v>15</v>
      </c>
      <c r="I24" s="13" t="s">
        <v>16</v>
      </c>
      <c r="J24" s="13" t="s">
        <v>17</v>
      </c>
      <c r="K24" s="13" t="s">
        <v>18</v>
      </c>
      <c r="L24" s="13" t="s">
        <v>19</v>
      </c>
      <c r="M24" s="13" t="s">
        <v>20</v>
      </c>
      <c r="N24" s="13" t="s">
        <v>21</v>
      </c>
      <c r="O24" s="13" t="s">
        <v>22</v>
      </c>
      <c r="P24" s="13" t="s">
        <v>23</v>
      </c>
    </row>
    <row r="25" spans="1:16" x14ac:dyDescent="0.25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3">
        <v>10</v>
      </c>
      <c r="K25" s="13">
        <v>11</v>
      </c>
      <c r="L25" s="13">
        <v>12</v>
      </c>
      <c r="M25" s="13">
        <v>13</v>
      </c>
      <c r="N25" s="13">
        <v>14</v>
      </c>
      <c r="O25" s="13">
        <v>15</v>
      </c>
      <c r="P25" s="13">
        <v>16</v>
      </c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4" t="s">
        <v>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0" spans="1:16" x14ac:dyDescent="0.25">
      <c r="A30" s="1"/>
      <c r="B30" s="14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24" t="s">
        <v>27</v>
      </c>
      <c r="B31" s="40" t="s">
        <v>131</v>
      </c>
      <c r="C31" s="25" t="s">
        <v>161</v>
      </c>
      <c r="D31" s="18">
        <v>60</v>
      </c>
      <c r="E31" s="19">
        <v>1.5</v>
      </c>
      <c r="F31" s="19">
        <v>3.78</v>
      </c>
      <c r="G31" s="19">
        <v>4.9800000000000004</v>
      </c>
      <c r="H31" s="19">
        <v>60</v>
      </c>
      <c r="I31" s="19">
        <v>0.05</v>
      </c>
      <c r="J31" s="19">
        <v>5.28</v>
      </c>
      <c r="K31" s="19">
        <v>0</v>
      </c>
      <c r="L31" s="19">
        <v>1.68</v>
      </c>
      <c r="M31" s="19">
        <v>8.4</v>
      </c>
      <c r="N31" s="19">
        <v>30.6</v>
      </c>
      <c r="O31" s="19">
        <v>10.199999999999999</v>
      </c>
      <c r="P31" s="19">
        <v>0.42</v>
      </c>
    </row>
    <row r="32" spans="1:16" x14ac:dyDescent="0.25">
      <c r="A32" s="24" t="s">
        <v>28</v>
      </c>
      <c r="B32" s="19" t="s">
        <v>128</v>
      </c>
      <c r="C32" s="25" t="s">
        <v>129</v>
      </c>
      <c r="D32" s="18">
        <v>200</v>
      </c>
      <c r="E32" s="19">
        <v>7.44</v>
      </c>
      <c r="F32" s="19">
        <v>9.1199999999999992</v>
      </c>
      <c r="G32" s="19">
        <v>8.0399999999999991</v>
      </c>
      <c r="H32" s="19">
        <v>144</v>
      </c>
      <c r="I32" s="19">
        <v>0.06</v>
      </c>
      <c r="J32" s="19">
        <v>4.5999999999999996</v>
      </c>
      <c r="K32" s="19">
        <v>12</v>
      </c>
      <c r="L32" s="19">
        <v>0.18</v>
      </c>
      <c r="M32" s="19">
        <v>24.4</v>
      </c>
      <c r="N32" s="19">
        <v>117.2</v>
      </c>
      <c r="O32" s="19">
        <v>25.8</v>
      </c>
      <c r="P32" s="19">
        <v>0.81</v>
      </c>
    </row>
    <row r="33" spans="1:16" x14ac:dyDescent="0.25">
      <c r="A33" s="24" t="s">
        <v>29</v>
      </c>
      <c r="B33" s="39" t="s">
        <v>81</v>
      </c>
      <c r="C33" s="16" t="s">
        <v>89</v>
      </c>
      <c r="D33" s="20">
        <v>100</v>
      </c>
      <c r="E33" s="19">
        <v>10.26</v>
      </c>
      <c r="F33" s="19">
        <v>11.92</v>
      </c>
      <c r="G33" s="19">
        <v>6.74</v>
      </c>
      <c r="H33" s="19">
        <v>180.54</v>
      </c>
      <c r="I33" s="19">
        <v>0.06</v>
      </c>
      <c r="J33" s="19">
        <v>0.45</v>
      </c>
      <c r="K33" s="19">
        <v>6</v>
      </c>
      <c r="L33" s="19">
        <v>0.67</v>
      </c>
      <c r="M33" s="19">
        <v>22.79</v>
      </c>
      <c r="N33" s="19">
        <v>108.64</v>
      </c>
      <c r="O33" s="19">
        <v>21.58</v>
      </c>
      <c r="P33" s="19">
        <v>0.96</v>
      </c>
    </row>
    <row r="34" spans="1:16" x14ac:dyDescent="0.25">
      <c r="A34" s="24" t="s">
        <v>30</v>
      </c>
      <c r="B34" s="15" t="s">
        <v>102</v>
      </c>
      <c r="C34" s="25" t="s">
        <v>73</v>
      </c>
      <c r="D34" s="18">
        <v>150</v>
      </c>
      <c r="E34" s="19">
        <v>5.55</v>
      </c>
      <c r="F34" s="19">
        <v>4.95</v>
      </c>
      <c r="G34" s="19">
        <v>29.55</v>
      </c>
      <c r="H34" s="19">
        <v>184.5</v>
      </c>
      <c r="I34" s="19">
        <v>0.06</v>
      </c>
      <c r="J34" s="19">
        <v>0</v>
      </c>
      <c r="K34" s="19">
        <v>31.5</v>
      </c>
      <c r="L34" s="19">
        <v>0.75</v>
      </c>
      <c r="M34" s="19">
        <v>12</v>
      </c>
      <c r="N34" s="19">
        <v>45</v>
      </c>
      <c r="O34" s="19">
        <v>7.5</v>
      </c>
      <c r="P34" s="19">
        <v>1.05</v>
      </c>
    </row>
    <row r="35" spans="1:16" x14ac:dyDescent="0.25">
      <c r="A35" s="24" t="s">
        <v>31</v>
      </c>
      <c r="B35" s="15" t="s">
        <v>119</v>
      </c>
      <c r="C35" s="16" t="s">
        <v>118</v>
      </c>
      <c r="D35" s="20">
        <v>200</v>
      </c>
      <c r="E35" s="15">
        <v>0.1</v>
      </c>
      <c r="F35" s="15">
        <v>0.1</v>
      </c>
      <c r="G35" s="15">
        <v>11.1</v>
      </c>
      <c r="H35" s="15">
        <v>46</v>
      </c>
      <c r="I35" s="15">
        <v>0.01</v>
      </c>
      <c r="J35" s="15">
        <v>0.6</v>
      </c>
      <c r="K35" s="15">
        <v>0</v>
      </c>
      <c r="L35" s="15">
        <v>0.04</v>
      </c>
      <c r="M35" s="15">
        <v>3.4</v>
      </c>
      <c r="N35" s="15">
        <v>2.1</v>
      </c>
      <c r="O35" s="15">
        <v>1.7</v>
      </c>
      <c r="P35" s="15">
        <v>0.46</v>
      </c>
    </row>
    <row r="36" spans="1:16" x14ac:dyDescent="0.25">
      <c r="A36" s="24" t="s">
        <v>32</v>
      </c>
      <c r="B36" s="19"/>
      <c r="C36" s="16" t="s">
        <v>70</v>
      </c>
      <c r="D36" s="18">
        <v>50</v>
      </c>
      <c r="E36" s="19">
        <v>3.94</v>
      </c>
      <c r="F36" s="19">
        <v>0.4</v>
      </c>
      <c r="G36" s="19">
        <v>26.6</v>
      </c>
      <c r="H36" s="19">
        <v>129.4</v>
      </c>
      <c r="I36" s="19">
        <v>0.06</v>
      </c>
      <c r="J36" s="19">
        <v>0</v>
      </c>
      <c r="K36" s="19">
        <v>0</v>
      </c>
      <c r="L36" s="19">
        <v>0</v>
      </c>
      <c r="M36" s="19">
        <v>10</v>
      </c>
      <c r="N36" s="19">
        <v>32</v>
      </c>
      <c r="O36" s="19">
        <v>7</v>
      </c>
      <c r="P36" s="19">
        <v>0.6</v>
      </c>
    </row>
    <row r="37" spans="1:16" x14ac:dyDescent="0.25">
      <c r="A37" s="24" t="s">
        <v>35</v>
      </c>
      <c r="B37" s="19"/>
      <c r="C37" s="16" t="s">
        <v>71</v>
      </c>
      <c r="D37" s="18">
        <v>25</v>
      </c>
      <c r="E37" s="19">
        <v>1.87</v>
      </c>
      <c r="F37" s="19">
        <v>0.27</v>
      </c>
      <c r="G37" s="19">
        <v>12.12</v>
      </c>
      <c r="H37" s="19">
        <v>59.5</v>
      </c>
      <c r="I37" s="19">
        <v>0.38</v>
      </c>
      <c r="J37" s="19">
        <v>0</v>
      </c>
      <c r="K37" s="19">
        <v>0</v>
      </c>
      <c r="L37" s="19">
        <v>0</v>
      </c>
      <c r="M37" s="19">
        <v>9.57</v>
      </c>
      <c r="N37" s="19">
        <v>44.2</v>
      </c>
      <c r="O37" s="19">
        <v>13.45</v>
      </c>
      <c r="P37" s="19">
        <v>0.75</v>
      </c>
    </row>
    <row r="38" spans="1:16" x14ac:dyDescent="0.25">
      <c r="A38" s="24"/>
      <c r="B38" s="33"/>
      <c r="C38" s="33" t="s">
        <v>36</v>
      </c>
      <c r="D38" s="34">
        <v>785</v>
      </c>
      <c r="E38" s="33">
        <f t="shared" ref="E38:P38" si="1">SUM(E31:E37)</f>
        <v>30.660000000000007</v>
      </c>
      <c r="F38" s="33">
        <f t="shared" si="1"/>
        <v>30.54</v>
      </c>
      <c r="G38" s="33">
        <f t="shared" si="1"/>
        <v>99.13000000000001</v>
      </c>
      <c r="H38" s="33">
        <f t="shared" si="1"/>
        <v>803.93999999999994</v>
      </c>
      <c r="I38" s="33">
        <f t="shared" si="1"/>
        <v>0.67999999999999994</v>
      </c>
      <c r="J38" s="33">
        <f t="shared" si="1"/>
        <v>10.929999999999998</v>
      </c>
      <c r="K38" s="33">
        <f t="shared" si="1"/>
        <v>49.5</v>
      </c>
      <c r="L38" s="33">
        <f t="shared" si="1"/>
        <v>3.32</v>
      </c>
      <c r="M38" s="33">
        <f t="shared" si="1"/>
        <v>90.56</v>
      </c>
      <c r="N38" s="33">
        <f t="shared" si="1"/>
        <v>379.74</v>
      </c>
      <c r="O38" s="33">
        <f t="shared" si="1"/>
        <v>87.23</v>
      </c>
      <c r="P38" s="33">
        <f t="shared" si="1"/>
        <v>5.05</v>
      </c>
    </row>
    <row r="40" spans="1:16" x14ac:dyDescent="0.25">
      <c r="P40">
        <v>2</v>
      </c>
    </row>
    <row r="42" spans="1:16" x14ac:dyDescent="0.25">
      <c r="A42" s="3" t="s">
        <v>1</v>
      </c>
      <c r="B42" s="3" t="s">
        <v>2</v>
      </c>
      <c r="C42" s="4" t="s">
        <v>3</v>
      </c>
      <c r="D42" s="4" t="s">
        <v>4</v>
      </c>
      <c r="E42" s="5" t="s">
        <v>5</v>
      </c>
      <c r="F42" s="6"/>
      <c r="G42" s="7"/>
      <c r="H42" s="8" t="s">
        <v>6</v>
      </c>
      <c r="I42" s="30"/>
      <c r="J42" s="6" t="s">
        <v>7</v>
      </c>
      <c r="K42" s="6"/>
      <c r="L42" s="7"/>
      <c r="M42" s="10" t="s">
        <v>8</v>
      </c>
      <c r="N42" s="6"/>
      <c r="O42" s="6"/>
      <c r="P42" s="6"/>
    </row>
    <row r="43" spans="1:16" x14ac:dyDescent="0.25">
      <c r="A43" s="11" t="s">
        <v>9</v>
      </c>
      <c r="B43" s="11" t="s">
        <v>10</v>
      </c>
      <c r="C43" s="11"/>
      <c r="D43" s="12" t="s">
        <v>11</v>
      </c>
      <c r="E43" s="13" t="s">
        <v>12</v>
      </c>
      <c r="F43" s="13" t="s">
        <v>13</v>
      </c>
      <c r="G43" s="13" t="s">
        <v>14</v>
      </c>
      <c r="H43" s="12" t="s">
        <v>15</v>
      </c>
      <c r="I43" s="13" t="s">
        <v>16</v>
      </c>
      <c r="J43" s="13" t="s">
        <v>17</v>
      </c>
      <c r="K43" s="13" t="s">
        <v>18</v>
      </c>
      <c r="L43" s="13" t="s">
        <v>19</v>
      </c>
      <c r="M43" s="13" t="s">
        <v>20</v>
      </c>
      <c r="N43" s="13" t="s">
        <v>21</v>
      </c>
      <c r="O43" s="13" t="s">
        <v>22</v>
      </c>
      <c r="P43" s="13" t="s">
        <v>23</v>
      </c>
    </row>
    <row r="44" spans="1:16" x14ac:dyDescent="0.25">
      <c r="A44" s="13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  <c r="J44" s="13">
        <v>10</v>
      </c>
      <c r="K44" s="13">
        <v>11</v>
      </c>
      <c r="L44" s="13">
        <v>12</v>
      </c>
      <c r="M44" s="13">
        <v>13</v>
      </c>
      <c r="N44" s="13">
        <v>14</v>
      </c>
      <c r="O44" s="13">
        <v>15</v>
      </c>
      <c r="P44" s="13">
        <v>16</v>
      </c>
    </row>
    <row r="45" spans="1:16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4" t="s">
        <v>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9" spans="1:16" x14ac:dyDescent="0.25">
      <c r="A49" s="36"/>
      <c r="B49" s="37" t="s">
        <v>39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 x14ac:dyDescent="0.25">
      <c r="A50" s="24" t="s">
        <v>27</v>
      </c>
      <c r="B50" s="40" t="s">
        <v>130</v>
      </c>
      <c r="C50" s="25" t="s">
        <v>132</v>
      </c>
      <c r="D50" s="18">
        <v>100</v>
      </c>
      <c r="E50" s="19">
        <v>1.45</v>
      </c>
      <c r="F50" s="19">
        <v>6</v>
      </c>
      <c r="G50" s="19">
        <v>8.4</v>
      </c>
      <c r="H50" s="19">
        <v>94</v>
      </c>
      <c r="I50" s="19">
        <v>0.02</v>
      </c>
      <c r="J50" s="19">
        <v>17</v>
      </c>
      <c r="K50" s="19">
        <v>0</v>
      </c>
      <c r="L50" s="19">
        <v>2.8</v>
      </c>
      <c r="M50" s="19">
        <v>40</v>
      </c>
      <c r="N50" s="19">
        <v>28</v>
      </c>
      <c r="O50" s="19">
        <v>16</v>
      </c>
      <c r="P50" s="19">
        <v>0.53</v>
      </c>
    </row>
    <row r="51" spans="1:16" x14ac:dyDescent="0.25">
      <c r="A51" s="24" t="s">
        <v>28</v>
      </c>
      <c r="B51" s="19" t="s">
        <v>139</v>
      </c>
      <c r="C51" s="25" t="s">
        <v>140</v>
      </c>
      <c r="D51" s="18" t="s">
        <v>68</v>
      </c>
      <c r="E51" s="19">
        <v>2.1</v>
      </c>
      <c r="F51" s="19">
        <v>4.08</v>
      </c>
      <c r="G51" s="19">
        <v>10.6</v>
      </c>
      <c r="H51" s="19">
        <v>87.6</v>
      </c>
      <c r="I51" s="19">
        <v>7.0000000000000007E-2</v>
      </c>
      <c r="J51" s="19">
        <v>5.68</v>
      </c>
      <c r="K51" s="19">
        <v>0</v>
      </c>
      <c r="L51" s="19">
        <v>1.88</v>
      </c>
      <c r="M51" s="19">
        <v>13.4</v>
      </c>
      <c r="N51" s="19">
        <v>48.8</v>
      </c>
      <c r="O51" s="19">
        <v>20.399999999999999</v>
      </c>
      <c r="P51" s="19">
        <v>0.69</v>
      </c>
    </row>
    <row r="52" spans="1:16" x14ac:dyDescent="0.25">
      <c r="A52" s="24" t="s">
        <v>29</v>
      </c>
      <c r="B52" s="19" t="s">
        <v>136</v>
      </c>
      <c r="C52" s="25" t="s">
        <v>137</v>
      </c>
      <c r="D52" s="20">
        <v>100</v>
      </c>
      <c r="E52" s="19">
        <v>9.5299999999999994</v>
      </c>
      <c r="F52" s="19">
        <v>7.23</v>
      </c>
      <c r="G52" s="19">
        <v>7.35</v>
      </c>
      <c r="H52" s="19">
        <v>137.74</v>
      </c>
      <c r="I52" s="19">
        <v>0.11</v>
      </c>
      <c r="J52" s="19">
        <v>0.63</v>
      </c>
      <c r="K52" s="19">
        <v>6.02</v>
      </c>
      <c r="L52" s="19">
        <v>0.77</v>
      </c>
      <c r="M52" s="19">
        <v>51.33</v>
      </c>
      <c r="N52" s="19">
        <v>224.87</v>
      </c>
      <c r="O52" s="19">
        <v>36.46</v>
      </c>
      <c r="P52" s="19">
        <v>1.1200000000000001</v>
      </c>
    </row>
    <row r="53" spans="1:16" x14ac:dyDescent="0.25">
      <c r="A53" s="24" t="s">
        <v>30</v>
      </c>
      <c r="B53" s="19" t="s">
        <v>116</v>
      </c>
      <c r="C53" s="25" t="s">
        <v>117</v>
      </c>
      <c r="D53" s="18">
        <v>150</v>
      </c>
      <c r="E53" s="19">
        <v>4.05</v>
      </c>
      <c r="F53" s="19">
        <v>6</v>
      </c>
      <c r="G53" s="19">
        <v>8.6999999999999993</v>
      </c>
      <c r="H53" s="19">
        <v>105</v>
      </c>
      <c r="I53" s="19">
        <v>0.12</v>
      </c>
      <c r="J53" s="19">
        <v>3.6</v>
      </c>
      <c r="K53" s="19">
        <v>30</v>
      </c>
      <c r="L53" s="19">
        <v>0.15</v>
      </c>
      <c r="M53" s="19">
        <v>37.5</v>
      </c>
      <c r="N53" s="19">
        <v>73.5</v>
      </c>
      <c r="O53" s="19">
        <v>24</v>
      </c>
      <c r="P53" s="19">
        <v>0.83</v>
      </c>
    </row>
    <row r="54" spans="1:16" x14ac:dyDescent="0.25">
      <c r="A54" s="24" t="s">
        <v>31</v>
      </c>
      <c r="B54" s="19" t="s">
        <v>93</v>
      </c>
      <c r="C54" s="25" t="s">
        <v>74</v>
      </c>
      <c r="D54" s="18">
        <v>200</v>
      </c>
      <c r="E54" s="19">
        <v>0.2</v>
      </c>
      <c r="F54" s="19">
        <v>0.1</v>
      </c>
      <c r="G54" s="19">
        <v>9.3000000000000007</v>
      </c>
      <c r="H54" s="19">
        <v>38</v>
      </c>
      <c r="I54" s="19">
        <v>0</v>
      </c>
      <c r="J54" s="19">
        <v>0</v>
      </c>
      <c r="K54" s="19">
        <v>0</v>
      </c>
      <c r="L54" s="19">
        <v>0</v>
      </c>
      <c r="M54" s="19">
        <v>5.0999999999999996</v>
      </c>
      <c r="N54" s="19">
        <v>7.7</v>
      </c>
      <c r="O54" s="19">
        <v>4.2</v>
      </c>
      <c r="P54" s="19">
        <v>0.82</v>
      </c>
    </row>
    <row r="55" spans="1:16" x14ac:dyDescent="0.25">
      <c r="A55" s="24" t="s">
        <v>32</v>
      </c>
      <c r="B55" s="19"/>
      <c r="C55" s="16" t="s">
        <v>70</v>
      </c>
      <c r="D55" s="18">
        <v>50</v>
      </c>
      <c r="E55" s="19">
        <v>3.94</v>
      </c>
      <c r="F55" s="19">
        <v>0.4</v>
      </c>
      <c r="G55" s="19">
        <v>26.6</v>
      </c>
      <c r="H55" s="19">
        <v>129.4</v>
      </c>
      <c r="I55" s="19">
        <v>0.06</v>
      </c>
      <c r="J55" s="19">
        <v>0</v>
      </c>
      <c r="K55" s="19">
        <v>0</v>
      </c>
      <c r="L55" s="19">
        <v>0</v>
      </c>
      <c r="M55" s="19">
        <v>10</v>
      </c>
      <c r="N55" s="19">
        <v>32</v>
      </c>
      <c r="O55" s="19">
        <v>7</v>
      </c>
      <c r="P55" s="19">
        <v>0.6</v>
      </c>
    </row>
    <row r="56" spans="1:16" x14ac:dyDescent="0.25">
      <c r="A56" s="24" t="s">
        <v>35</v>
      </c>
      <c r="B56" s="19"/>
      <c r="C56" s="16" t="s">
        <v>71</v>
      </c>
      <c r="D56" s="18">
        <v>50</v>
      </c>
      <c r="E56" s="19">
        <v>3.74</v>
      </c>
      <c r="F56" s="19">
        <v>0.54</v>
      </c>
      <c r="G56" s="19">
        <v>24.24</v>
      </c>
      <c r="H56" s="19">
        <v>119</v>
      </c>
      <c r="I56" s="19">
        <v>0.76</v>
      </c>
      <c r="J56" s="19">
        <v>0</v>
      </c>
      <c r="K56" s="19">
        <v>0</v>
      </c>
      <c r="L56" s="19">
        <v>0</v>
      </c>
      <c r="M56" s="19">
        <v>19.14</v>
      </c>
      <c r="N56" s="19">
        <v>88.4</v>
      </c>
      <c r="O56" s="19">
        <v>26.9</v>
      </c>
      <c r="P56" s="19">
        <v>1.5</v>
      </c>
    </row>
    <row r="57" spans="1:16" x14ac:dyDescent="0.25">
      <c r="A57" s="17"/>
      <c r="B57" s="38"/>
      <c r="C57" s="38" t="s">
        <v>41</v>
      </c>
      <c r="D57" s="17">
        <v>855</v>
      </c>
      <c r="E57" s="38">
        <f t="shared" ref="E57:P57" si="2">SUM(E50:E56)</f>
        <v>25.009999999999998</v>
      </c>
      <c r="F57" s="38">
        <f t="shared" si="2"/>
        <v>24.35</v>
      </c>
      <c r="G57" s="38">
        <f t="shared" si="2"/>
        <v>95.189999999999984</v>
      </c>
      <c r="H57" s="38">
        <f>SUM(H50:H56)</f>
        <v>710.74</v>
      </c>
      <c r="I57" s="38">
        <f t="shared" si="2"/>
        <v>1.1400000000000001</v>
      </c>
      <c r="J57" s="38">
        <f t="shared" si="2"/>
        <v>26.91</v>
      </c>
      <c r="K57" s="38">
        <f t="shared" si="2"/>
        <v>36.019999999999996</v>
      </c>
      <c r="L57" s="38">
        <f t="shared" si="2"/>
        <v>5.6</v>
      </c>
      <c r="M57" s="38">
        <f t="shared" si="2"/>
        <v>176.46999999999997</v>
      </c>
      <c r="N57" s="38">
        <f t="shared" si="2"/>
        <v>503.27</v>
      </c>
      <c r="O57" s="38">
        <f t="shared" si="2"/>
        <v>134.96</v>
      </c>
      <c r="P57" s="38">
        <f t="shared" si="2"/>
        <v>6.09</v>
      </c>
    </row>
    <row r="61" spans="1:16" x14ac:dyDescent="0.25">
      <c r="A61" s="3" t="s">
        <v>1</v>
      </c>
      <c r="B61" s="3" t="s">
        <v>2</v>
      </c>
      <c r="C61" s="4" t="s">
        <v>3</v>
      </c>
      <c r="D61" s="4" t="s">
        <v>4</v>
      </c>
      <c r="E61" s="5" t="s">
        <v>5</v>
      </c>
      <c r="F61" s="6"/>
      <c r="G61" s="7"/>
      <c r="H61" s="8" t="s">
        <v>6</v>
      </c>
      <c r="I61" s="30"/>
      <c r="J61" s="6" t="s">
        <v>7</v>
      </c>
      <c r="K61" s="6"/>
      <c r="L61" s="7"/>
      <c r="M61" s="10" t="s">
        <v>8</v>
      </c>
      <c r="N61" s="6"/>
      <c r="O61" s="6"/>
      <c r="P61" s="6"/>
    </row>
    <row r="62" spans="1:16" x14ac:dyDescent="0.25">
      <c r="A62" s="11" t="s">
        <v>9</v>
      </c>
      <c r="B62" s="11" t="s">
        <v>10</v>
      </c>
      <c r="C62" s="11"/>
      <c r="D62" s="12" t="s">
        <v>11</v>
      </c>
      <c r="E62" s="13" t="s">
        <v>12</v>
      </c>
      <c r="F62" s="13" t="s">
        <v>13</v>
      </c>
      <c r="G62" s="13" t="s">
        <v>14</v>
      </c>
      <c r="H62" s="12" t="s">
        <v>15</v>
      </c>
      <c r="I62" s="13" t="s">
        <v>16</v>
      </c>
      <c r="J62" s="13" t="s">
        <v>17</v>
      </c>
      <c r="K62" s="13" t="s">
        <v>18</v>
      </c>
      <c r="L62" s="13" t="s">
        <v>19</v>
      </c>
      <c r="M62" s="13" t="s">
        <v>20</v>
      </c>
      <c r="N62" s="13" t="s">
        <v>21</v>
      </c>
      <c r="O62" s="13" t="s">
        <v>22</v>
      </c>
      <c r="P62" s="13" t="s">
        <v>23</v>
      </c>
    </row>
    <row r="63" spans="1:16" x14ac:dyDescent="0.25">
      <c r="A63" s="13">
        <v>1</v>
      </c>
      <c r="B63" s="13">
        <v>2</v>
      </c>
      <c r="C63" s="13">
        <v>3</v>
      </c>
      <c r="D63" s="13">
        <v>4</v>
      </c>
      <c r="E63" s="13">
        <v>5</v>
      </c>
      <c r="F63" s="13">
        <v>6</v>
      </c>
      <c r="G63" s="13">
        <v>7</v>
      </c>
      <c r="H63" s="13">
        <v>8</v>
      </c>
      <c r="I63" s="13">
        <v>9</v>
      </c>
      <c r="J63" s="13">
        <v>10</v>
      </c>
      <c r="K63" s="13">
        <v>11</v>
      </c>
      <c r="L63" s="13">
        <v>12</v>
      </c>
      <c r="M63" s="13">
        <v>13</v>
      </c>
      <c r="N63" s="13">
        <v>14</v>
      </c>
      <c r="O63" s="13">
        <v>15</v>
      </c>
      <c r="P63" s="13">
        <v>16</v>
      </c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4" t="s">
        <v>42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7" spans="1:16" x14ac:dyDescent="0.25">
      <c r="A67" s="14" t="s">
        <v>39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24" t="s">
        <v>27</v>
      </c>
      <c r="B68" s="40" t="s">
        <v>138</v>
      </c>
      <c r="C68" s="25" t="s">
        <v>87</v>
      </c>
      <c r="D68" s="18">
        <v>60</v>
      </c>
      <c r="E68" s="19">
        <v>0.96</v>
      </c>
      <c r="F68" s="19">
        <v>3.72</v>
      </c>
      <c r="G68" s="19">
        <v>3.96</v>
      </c>
      <c r="H68" s="19">
        <v>52.8</v>
      </c>
      <c r="I68" s="19">
        <v>0.02</v>
      </c>
      <c r="J68" s="19">
        <v>3.72</v>
      </c>
      <c r="K68" s="19">
        <v>0</v>
      </c>
      <c r="L68" s="19">
        <v>1.68</v>
      </c>
      <c r="M68" s="19">
        <v>13.8</v>
      </c>
      <c r="N68" s="19">
        <v>25.2</v>
      </c>
      <c r="O68" s="19">
        <v>10.8</v>
      </c>
      <c r="P68" s="19">
        <v>0.47</v>
      </c>
    </row>
    <row r="69" spans="1:16" x14ac:dyDescent="0.25">
      <c r="A69" s="24" t="s">
        <v>28</v>
      </c>
      <c r="B69" s="40" t="s">
        <v>143</v>
      </c>
      <c r="C69" s="25" t="s">
        <v>144</v>
      </c>
      <c r="D69" s="18" t="s">
        <v>68</v>
      </c>
      <c r="E69" s="19">
        <v>1.2</v>
      </c>
      <c r="F69" s="19">
        <v>3.6</v>
      </c>
      <c r="G69" s="19">
        <v>3.04</v>
      </c>
      <c r="H69" s="19">
        <v>49.4</v>
      </c>
      <c r="I69" s="19">
        <v>0.03</v>
      </c>
      <c r="J69" s="19">
        <v>6.8</v>
      </c>
      <c r="K69" s="19">
        <v>0</v>
      </c>
      <c r="L69" s="19">
        <v>1.86</v>
      </c>
      <c r="M69" s="19">
        <v>39.6</v>
      </c>
      <c r="N69" s="19">
        <v>28.6</v>
      </c>
      <c r="O69" s="19">
        <v>12.8</v>
      </c>
      <c r="P69" s="19">
        <v>0.51</v>
      </c>
    </row>
    <row r="70" spans="1:16" x14ac:dyDescent="0.25">
      <c r="A70" s="24" t="s">
        <v>29</v>
      </c>
      <c r="B70" s="40" t="s">
        <v>115</v>
      </c>
      <c r="C70" s="25" t="s">
        <v>114</v>
      </c>
      <c r="D70" s="18">
        <v>100</v>
      </c>
      <c r="E70" s="19">
        <v>10.58</v>
      </c>
      <c r="F70" s="19">
        <v>12.6</v>
      </c>
      <c r="G70" s="19">
        <v>8.4</v>
      </c>
      <c r="H70" s="19">
        <v>189.25</v>
      </c>
      <c r="I70" s="19">
        <v>0.04</v>
      </c>
      <c r="J70" s="19">
        <v>0.46</v>
      </c>
      <c r="K70" s="19">
        <v>6.03</v>
      </c>
      <c r="L70" s="19">
        <v>0.5</v>
      </c>
      <c r="M70" s="19">
        <v>28.35</v>
      </c>
      <c r="N70" s="19">
        <v>87.35</v>
      </c>
      <c r="O70" s="19">
        <v>14.59</v>
      </c>
      <c r="P70" s="19">
        <v>0.94</v>
      </c>
    </row>
    <row r="71" spans="1:16" x14ac:dyDescent="0.25">
      <c r="A71" s="24" t="s">
        <v>30</v>
      </c>
      <c r="B71" s="19" t="s">
        <v>113</v>
      </c>
      <c r="C71" s="25" t="s">
        <v>78</v>
      </c>
      <c r="D71" s="18">
        <v>150</v>
      </c>
      <c r="E71" s="19">
        <v>6.69</v>
      </c>
      <c r="F71" s="19">
        <v>5.76</v>
      </c>
      <c r="G71" s="19">
        <v>24.15</v>
      </c>
      <c r="H71" s="19">
        <v>175.05</v>
      </c>
      <c r="I71" s="19">
        <v>0.14000000000000001</v>
      </c>
      <c r="J71" s="19">
        <v>0.45</v>
      </c>
      <c r="K71" s="19">
        <v>28.65</v>
      </c>
      <c r="L71" s="19">
        <v>0.33</v>
      </c>
      <c r="M71" s="19">
        <v>86.7</v>
      </c>
      <c r="N71" s="19">
        <v>166.95</v>
      </c>
      <c r="O71" s="19">
        <v>83.25</v>
      </c>
      <c r="P71" s="19">
        <v>2.57</v>
      </c>
    </row>
    <row r="72" spans="1:16" x14ac:dyDescent="0.25">
      <c r="A72" s="24" t="s">
        <v>31</v>
      </c>
      <c r="B72" s="15" t="s">
        <v>98</v>
      </c>
      <c r="C72" s="16" t="s">
        <v>76</v>
      </c>
      <c r="D72" s="20" t="s">
        <v>68</v>
      </c>
      <c r="E72" s="15">
        <v>0.3</v>
      </c>
      <c r="F72" s="15">
        <v>0.1</v>
      </c>
      <c r="G72" s="15">
        <v>9.5</v>
      </c>
      <c r="H72" s="15">
        <v>40</v>
      </c>
      <c r="I72" s="15">
        <v>0</v>
      </c>
      <c r="J72" s="15">
        <v>1</v>
      </c>
      <c r="K72" s="15">
        <v>0</v>
      </c>
      <c r="L72" s="15">
        <v>0.02</v>
      </c>
      <c r="M72" s="15">
        <v>7.9</v>
      </c>
      <c r="N72" s="15">
        <v>9.1</v>
      </c>
      <c r="O72" s="15">
        <v>5</v>
      </c>
      <c r="P72" s="15">
        <v>0.87</v>
      </c>
    </row>
    <row r="73" spans="1:16" x14ac:dyDescent="0.25">
      <c r="A73" s="24" t="s">
        <v>32</v>
      </c>
      <c r="B73" s="19"/>
      <c r="C73" s="16" t="s">
        <v>70</v>
      </c>
      <c r="D73" s="18">
        <v>50</v>
      </c>
      <c r="E73" s="19">
        <v>3.94</v>
      </c>
      <c r="F73" s="19">
        <v>0.4</v>
      </c>
      <c r="G73" s="19">
        <v>26.6</v>
      </c>
      <c r="H73" s="19">
        <v>129.4</v>
      </c>
      <c r="I73" s="19">
        <v>0.06</v>
      </c>
      <c r="J73" s="19">
        <v>0</v>
      </c>
      <c r="K73" s="19">
        <v>0</v>
      </c>
      <c r="L73" s="19">
        <v>0</v>
      </c>
      <c r="M73" s="19">
        <v>10</v>
      </c>
      <c r="N73" s="19">
        <v>32</v>
      </c>
      <c r="O73" s="19">
        <v>7</v>
      </c>
      <c r="P73" s="19">
        <v>0.6</v>
      </c>
    </row>
    <row r="74" spans="1:16" x14ac:dyDescent="0.25">
      <c r="A74" s="24" t="s">
        <v>35</v>
      </c>
      <c r="B74" s="15"/>
      <c r="C74" s="16" t="s">
        <v>71</v>
      </c>
      <c r="D74" s="18">
        <v>50</v>
      </c>
      <c r="E74" s="19">
        <v>3.74</v>
      </c>
      <c r="F74" s="19">
        <v>0.54</v>
      </c>
      <c r="G74" s="19">
        <v>24.24</v>
      </c>
      <c r="H74" s="19">
        <v>119</v>
      </c>
      <c r="I74" s="19">
        <v>0.76</v>
      </c>
      <c r="J74" s="19">
        <v>0</v>
      </c>
      <c r="K74" s="19">
        <v>0</v>
      </c>
      <c r="L74" s="19">
        <v>0</v>
      </c>
      <c r="M74" s="19">
        <v>19.14</v>
      </c>
      <c r="N74" s="19">
        <v>88.4</v>
      </c>
      <c r="O74" s="19">
        <v>26.9</v>
      </c>
      <c r="P74" s="19">
        <v>1.5</v>
      </c>
    </row>
    <row r="75" spans="1:16" x14ac:dyDescent="0.25">
      <c r="A75" s="24"/>
      <c r="B75" s="19"/>
      <c r="C75" s="26" t="s">
        <v>36</v>
      </c>
      <c r="D75" s="18">
        <v>820</v>
      </c>
      <c r="E75" s="18">
        <f t="shared" ref="E75:P75" si="3">SUM(E68:E74)</f>
        <v>27.410000000000004</v>
      </c>
      <c r="F75" s="18">
        <f t="shared" si="3"/>
        <v>26.72</v>
      </c>
      <c r="G75" s="18">
        <f t="shared" si="3"/>
        <v>99.89</v>
      </c>
      <c r="H75" s="18">
        <f t="shared" si="3"/>
        <v>754.9</v>
      </c>
      <c r="I75" s="18">
        <f t="shared" si="3"/>
        <v>1.05</v>
      </c>
      <c r="J75" s="18">
        <f t="shared" si="3"/>
        <v>12.43</v>
      </c>
      <c r="K75" s="18">
        <f t="shared" si="3"/>
        <v>34.68</v>
      </c>
      <c r="L75" s="18">
        <f t="shared" si="3"/>
        <v>4.3899999999999997</v>
      </c>
      <c r="M75" s="18">
        <f t="shared" si="3"/>
        <v>205.49</v>
      </c>
      <c r="N75" s="18">
        <f t="shared" si="3"/>
        <v>437.6</v>
      </c>
      <c r="O75" s="18">
        <f t="shared" si="3"/>
        <v>160.34</v>
      </c>
      <c r="P75" s="18">
        <f t="shared" si="3"/>
        <v>7.46</v>
      </c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3</v>
      </c>
    </row>
    <row r="79" spans="1:16" x14ac:dyDescent="0.25">
      <c r="A79" s="3" t="s">
        <v>1</v>
      </c>
      <c r="B79" s="3" t="s">
        <v>2</v>
      </c>
      <c r="C79" s="4" t="s">
        <v>3</v>
      </c>
      <c r="D79" s="4" t="s">
        <v>4</v>
      </c>
      <c r="E79" s="5" t="s">
        <v>5</v>
      </c>
      <c r="F79" s="6"/>
      <c r="G79" s="7"/>
      <c r="H79" s="8" t="s">
        <v>6</v>
      </c>
      <c r="I79" s="30"/>
      <c r="J79" s="6" t="s">
        <v>7</v>
      </c>
      <c r="K79" s="6"/>
      <c r="L79" s="7"/>
      <c r="M79" s="10" t="s">
        <v>8</v>
      </c>
      <c r="N79" s="6"/>
      <c r="O79" s="6"/>
      <c r="P79" s="6"/>
    </row>
    <row r="80" spans="1:16" x14ac:dyDescent="0.25">
      <c r="A80" s="11" t="s">
        <v>9</v>
      </c>
      <c r="B80" s="11" t="s">
        <v>10</v>
      </c>
      <c r="C80" s="11"/>
      <c r="D80" s="12" t="s">
        <v>11</v>
      </c>
      <c r="E80" s="13" t="s">
        <v>12</v>
      </c>
      <c r="F80" s="13" t="s">
        <v>13</v>
      </c>
      <c r="G80" s="13" t="s">
        <v>14</v>
      </c>
      <c r="H80" s="12" t="s">
        <v>15</v>
      </c>
      <c r="I80" s="13" t="s">
        <v>16</v>
      </c>
      <c r="J80" s="13" t="s">
        <v>17</v>
      </c>
      <c r="K80" s="13" t="s">
        <v>18</v>
      </c>
      <c r="L80" s="13" t="s">
        <v>19</v>
      </c>
      <c r="M80" s="13" t="s">
        <v>20</v>
      </c>
      <c r="N80" s="13" t="s">
        <v>21</v>
      </c>
      <c r="O80" s="13" t="s">
        <v>22</v>
      </c>
      <c r="P80" s="13" t="s">
        <v>23</v>
      </c>
    </row>
    <row r="81" spans="1:16" x14ac:dyDescent="0.25">
      <c r="A81" s="13">
        <v>1</v>
      </c>
      <c r="B81" s="13">
        <v>2</v>
      </c>
      <c r="C81" s="13">
        <v>3</v>
      </c>
      <c r="D81" s="13">
        <v>4</v>
      </c>
      <c r="E81" s="13">
        <v>5</v>
      </c>
      <c r="F81" s="13">
        <v>6</v>
      </c>
      <c r="G81" s="13">
        <v>7</v>
      </c>
      <c r="H81" s="13">
        <v>8</v>
      </c>
      <c r="I81" s="13">
        <v>9</v>
      </c>
      <c r="J81" s="13">
        <v>10</v>
      </c>
      <c r="K81" s="13">
        <v>11</v>
      </c>
      <c r="L81" s="13">
        <v>12</v>
      </c>
      <c r="M81" s="13">
        <v>13</v>
      </c>
      <c r="N81" s="13">
        <v>14</v>
      </c>
      <c r="O81" s="13">
        <v>15</v>
      </c>
      <c r="P81" s="13">
        <v>16</v>
      </c>
    </row>
    <row r="83" spans="1:16" x14ac:dyDescent="0.25">
      <c r="C83" s="14" t="s">
        <v>43</v>
      </c>
    </row>
    <row r="84" spans="1:16" x14ac:dyDescent="0.25">
      <c r="A84" s="1"/>
      <c r="B84" s="14" t="s">
        <v>39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24" t="s">
        <v>27</v>
      </c>
      <c r="B85" s="40" t="s">
        <v>141</v>
      </c>
      <c r="C85" s="25" t="s">
        <v>142</v>
      </c>
      <c r="D85" s="18">
        <v>60</v>
      </c>
      <c r="E85" s="19">
        <v>0.42</v>
      </c>
      <c r="F85" s="19">
        <v>0.06</v>
      </c>
      <c r="G85" s="19">
        <v>1.1399999999999999</v>
      </c>
      <c r="H85" s="19">
        <v>6.6</v>
      </c>
      <c r="I85" s="19">
        <v>0.02</v>
      </c>
      <c r="J85" s="19">
        <v>2.1</v>
      </c>
      <c r="K85" s="19">
        <v>0</v>
      </c>
      <c r="L85" s="19">
        <v>0.06</v>
      </c>
      <c r="M85" s="19">
        <v>10.68</v>
      </c>
      <c r="N85" s="19">
        <v>18.18</v>
      </c>
      <c r="O85" s="19">
        <v>8.4600000000000009</v>
      </c>
      <c r="P85" s="19">
        <v>0.31</v>
      </c>
    </row>
    <row r="86" spans="1:16" x14ac:dyDescent="0.25">
      <c r="A86" s="24" t="s">
        <v>28</v>
      </c>
      <c r="B86" s="19" t="s">
        <v>134</v>
      </c>
      <c r="C86" s="25" t="s">
        <v>135</v>
      </c>
      <c r="D86" s="18" t="s">
        <v>68</v>
      </c>
      <c r="E86" s="19">
        <v>1.48</v>
      </c>
      <c r="F86" s="19">
        <v>3.54</v>
      </c>
      <c r="G86" s="19">
        <v>5.56</v>
      </c>
      <c r="H86" s="19">
        <v>60</v>
      </c>
      <c r="I86" s="19">
        <v>0.03</v>
      </c>
      <c r="J86" s="19">
        <v>6.4</v>
      </c>
      <c r="K86" s="19">
        <v>0</v>
      </c>
      <c r="L86" s="19">
        <v>1.88</v>
      </c>
      <c r="M86" s="19">
        <v>29.4</v>
      </c>
      <c r="N86" s="19">
        <v>39.200000000000003</v>
      </c>
      <c r="O86" s="19">
        <v>18.600000000000001</v>
      </c>
      <c r="P86" s="19">
        <v>0.88</v>
      </c>
    </row>
    <row r="87" spans="1:16" x14ac:dyDescent="0.25">
      <c r="A87" s="24" t="s">
        <v>29</v>
      </c>
      <c r="B87" s="19" t="s">
        <v>81</v>
      </c>
      <c r="C87" s="25" t="s">
        <v>145</v>
      </c>
      <c r="D87" s="18">
        <v>100</v>
      </c>
      <c r="E87" s="19">
        <v>10.26</v>
      </c>
      <c r="F87" s="19">
        <v>10.29</v>
      </c>
      <c r="G87" s="19">
        <v>6.35</v>
      </c>
      <c r="H87" s="19">
        <v>159.11000000000001</v>
      </c>
      <c r="I87" s="19">
        <v>0.04</v>
      </c>
      <c r="J87" s="19">
        <v>0.38</v>
      </c>
      <c r="K87" s="19">
        <v>6</v>
      </c>
      <c r="L87" s="19">
        <v>0.45</v>
      </c>
      <c r="M87" s="19">
        <v>8.25</v>
      </c>
      <c r="N87" s="19">
        <v>73.25</v>
      </c>
      <c r="O87" s="19">
        <v>15.23</v>
      </c>
      <c r="P87" s="19">
        <v>0.69</v>
      </c>
    </row>
    <row r="88" spans="1:16" x14ac:dyDescent="0.25">
      <c r="A88" s="24" t="s">
        <v>30</v>
      </c>
      <c r="B88" s="15" t="s">
        <v>102</v>
      </c>
      <c r="C88" s="25" t="s">
        <v>73</v>
      </c>
      <c r="D88" s="18">
        <v>150</v>
      </c>
      <c r="E88" s="19">
        <v>5.55</v>
      </c>
      <c r="F88" s="19">
        <v>4.95</v>
      </c>
      <c r="G88" s="19">
        <v>29.55</v>
      </c>
      <c r="H88" s="19">
        <v>184.5</v>
      </c>
      <c r="I88" s="19">
        <v>0.06</v>
      </c>
      <c r="J88" s="19">
        <v>0</v>
      </c>
      <c r="K88" s="19">
        <v>31.5</v>
      </c>
      <c r="L88" s="19">
        <v>0.75</v>
      </c>
      <c r="M88" s="19">
        <v>12</v>
      </c>
      <c r="N88" s="19">
        <v>45</v>
      </c>
      <c r="O88" s="19">
        <v>7.5</v>
      </c>
      <c r="P88" s="19">
        <v>1.05</v>
      </c>
    </row>
    <row r="89" spans="1:16" x14ac:dyDescent="0.25">
      <c r="A89" s="24" t="s">
        <v>31</v>
      </c>
      <c r="B89" s="19" t="s">
        <v>103</v>
      </c>
      <c r="C89" s="25" t="s">
        <v>69</v>
      </c>
      <c r="D89" s="18">
        <v>200</v>
      </c>
      <c r="E89" s="19">
        <v>1.4</v>
      </c>
      <c r="F89" s="19">
        <v>1.2</v>
      </c>
      <c r="G89" s="19">
        <v>11.4</v>
      </c>
      <c r="H89" s="19">
        <v>63</v>
      </c>
      <c r="I89" s="19">
        <v>0.02</v>
      </c>
      <c r="J89" s="19">
        <v>0.3</v>
      </c>
      <c r="K89" s="19">
        <v>9.5</v>
      </c>
      <c r="L89" s="19">
        <v>0</v>
      </c>
      <c r="M89" s="19">
        <v>54.3</v>
      </c>
      <c r="N89" s="19">
        <v>38.299999999999997</v>
      </c>
      <c r="O89" s="19">
        <v>6.3</v>
      </c>
      <c r="P89" s="19">
        <v>7.0000000000000007E-2</v>
      </c>
    </row>
    <row r="90" spans="1:16" x14ac:dyDescent="0.25">
      <c r="A90" s="24" t="s">
        <v>32</v>
      </c>
      <c r="B90" s="15"/>
      <c r="C90" s="16" t="s">
        <v>70</v>
      </c>
      <c r="D90" s="18">
        <v>50</v>
      </c>
      <c r="E90" s="19">
        <v>3.94</v>
      </c>
      <c r="F90" s="19">
        <v>0.4</v>
      </c>
      <c r="G90" s="19">
        <v>26.6</v>
      </c>
      <c r="H90" s="19">
        <v>129.4</v>
      </c>
      <c r="I90" s="19">
        <v>0.06</v>
      </c>
      <c r="J90" s="19">
        <v>0</v>
      </c>
      <c r="K90" s="19">
        <v>0</v>
      </c>
      <c r="L90" s="19">
        <v>0</v>
      </c>
      <c r="M90" s="19">
        <v>10</v>
      </c>
      <c r="N90" s="19">
        <v>32</v>
      </c>
      <c r="O90" s="19">
        <v>7</v>
      </c>
      <c r="P90" s="19">
        <v>0.6</v>
      </c>
    </row>
    <row r="91" spans="1:16" x14ac:dyDescent="0.25">
      <c r="A91" s="24" t="s">
        <v>35</v>
      </c>
      <c r="B91" s="19"/>
      <c r="C91" s="16" t="s">
        <v>71</v>
      </c>
      <c r="D91" s="18">
        <v>25</v>
      </c>
      <c r="E91" s="19">
        <v>1.87</v>
      </c>
      <c r="F91" s="19">
        <v>0.27</v>
      </c>
      <c r="G91" s="19">
        <v>12.12</v>
      </c>
      <c r="H91" s="19">
        <v>59.5</v>
      </c>
      <c r="I91" s="19">
        <v>0.38</v>
      </c>
      <c r="J91" s="19">
        <v>0</v>
      </c>
      <c r="K91" s="19">
        <v>0</v>
      </c>
      <c r="L91" s="19">
        <v>0</v>
      </c>
      <c r="M91" s="19">
        <v>9.57</v>
      </c>
      <c r="N91" s="19">
        <v>44.2</v>
      </c>
      <c r="O91" s="19">
        <v>13.45</v>
      </c>
      <c r="P91" s="19">
        <v>0.75</v>
      </c>
    </row>
    <row r="92" spans="1:16" x14ac:dyDescent="0.25">
      <c r="A92" s="24"/>
      <c r="B92" s="32"/>
      <c r="C92" s="33" t="s">
        <v>36</v>
      </c>
      <c r="D92" s="34"/>
      <c r="E92" s="33">
        <f t="shared" ref="E92:P92" si="4">SUM(E85:E91)</f>
        <v>24.92</v>
      </c>
      <c r="F92" s="33">
        <f t="shared" si="4"/>
        <v>20.709999999999997</v>
      </c>
      <c r="G92" s="33">
        <f t="shared" si="4"/>
        <v>92.72</v>
      </c>
      <c r="H92" s="33">
        <f t="shared" si="4"/>
        <v>662.11</v>
      </c>
      <c r="I92" s="33">
        <f t="shared" si="4"/>
        <v>0.61</v>
      </c>
      <c r="J92" s="33">
        <f t="shared" si="4"/>
        <v>9.1800000000000015</v>
      </c>
      <c r="K92" s="33">
        <f t="shared" si="4"/>
        <v>47</v>
      </c>
      <c r="L92" s="33">
        <f t="shared" si="4"/>
        <v>3.14</v>
      </c>
      <c r="M92" s="33">
        <f t="shared" si="4"/>
        <v>134.19999999999999</v>
      </c>
      <c r="N92" s="33">
        <f t="shared" si="4"/>
        <v>290.13</v>
      </c>
      <c r="O92" s="33">
        <f t="shared" si="4"/>
        <v>76.540000000000006</v>
      </c>
      <c r="P92" s="33">
        <f t="shared" si="4"/>
        <v>4.3499999999999996</v>
      </c>
    </row>
    <row r="94" spans="1:16" x14ac:dyDescent="0.25">
      <c r="P94" s="75">
        <v>4</v>
      </c>
    </row>
    <row r="97" spans="1:16" x14ac:dyDescent="0.25">
      <c r="A97" s="3" t="s">
        <v>1</v>
      </c>
      <c r="B97" s="3" t="s">
        <v>2</v>
      </c>
      <c r="C97" s="4" t="s">
        <v>3</v>
      </c>
      <c r="D97" s="4" t="s">
        <v>4</v>
      </c>
      <c r="E97" s="5" t="s">
        <v>5</v>
      </c>
      <c r="F97" s="6"/>
      <c r="G97" s="7"/>
      <c r="H97" s="13" t="s">
        <v>6</v>
      </c>
      <c r="I97" s="9"/>
      <c r="J97" s="6" t="s">
        <v>7</v>
      </c>
      <c r="K97" s="6"/>
      <c r="L97" s="7"/>
      <c r="M97" s="10" t="s">
        <v>8</v>
      </c>
      <c r="N97" s="6"/>
      <c r="O97" s="6"/>
      <c r="P97" s="6"/>
    </row>
    <row r="98" spans="1:16" x14ac:dyDescent="0.25">
      <c r="A98" s="11" t="s">
        <v>9</v>
      </c>
      <c r="B98" s="11" t="s">
        <v>10</v>
      </c>
      <c r="C98" s="11"/>
      <c r="D98" s="12" t="s">
        <v>11</v>
      </c>
      <c r="E98" s="13" t="s">
        <v>12</v>
      </c>
      <c r="F98" s="13" t="s">
        <v>13</v>
      </c>
      <c r="G98" s="13" t="s">
        <v>14</v>
      </c>
      <c r="H98" s="12" t="s">
        <v>15</v>
      </c>
      <c r="I98" s="13" t="s">
        <v>16</v>
      </c>
      <c r="J98" s="13" t="s">
        <v>17</v>
      </c>
      <c r="K98" s="13" t="s">
        <v>18</v>
      </c>
      <c r="L98" s="13" t="s">
        <v>19</v>
      </c>
      <c r="M98" s="13" t="s">
        <v>20</v>
      </c>
      <c r="N98" s="13" t="s">
        <v>21</v>
      </c>
      <c r="O98" s="13" t="s">
        <v>22</v>
      </c>
      <c r="P98" s="13" t="s">
        <v>23</v>
      </c>
    </row>
    <row r="99" spans="1:16" x14ac:dyDescent="0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M99" s="13">
        <v>13</v>
      </c>
      <c r="N99" s="13">
        <v>14</v>
      </c>
      <c r="O99" s="13">
        <v>15</v>
      </c>
      <c r="P99" s="13">
        <v>16</v>
      </c>
    </row>
    <row r="100" spans="1:16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C101" s="1"/>
      <c r="D101" s="14" t="s">
        <v>44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</row>
    <row r="103" spans="1:16" x14ac:dyDescent="0.25">
      <c r="A103" s="1"/>
      <c r="B103" s="1"/>
      <c r="C103" s="14" t="s">
        <v>25</v>
      </c>
    </row>
    <row r="105" spans="1:16" x14ac:dyDescent="0.25">
      <c r="A105" s="14" t="s">
        <v>39</v>
      </c>
    </row>
    <row r="106" spans="1:16" x14ac:dyDescent="0.25">
      <c r="A106" s="24" t="s">
        <v>27</v>
      </c>
      <c r="B106" s="40" t="s">
        <v>141</v>
      </c>
      <c r="C106" s="25" t="s">
        <v>147</v>
      </c>
      <c r="D106" s="18">
        <v>60</v>
      </c>
      <c r="E106" s="19">
        <v>0.42</v>
      </c>
      <c r="F106" s="19">
        <v>0.06</v>
      </c>
      <c r="G106" s="19">
        <v>1.1399999999999999</v>
      </c>
      <c r="H106" s="19">
        <v>6.6</v>
      </c>
      <c r="I106" s="19">
        <v>0.02</v>
      </c>
      <c r="J106" s="19">
        <v>2.1</v>
      </c>
      <c r="K106" s="19">
        <v>0</v>
      </c>
      <c r="L106" s="19">
        <v>0.06</v>
      </c>
      <c r="M106" s="19">
        <v>10.68</v>
      </c>
      <c r="N106" s="19">
        <v>18.18</v>
      </c>
      <c r="O106" s="19">
        <v>8.4600000000000009</v>
      </c>
      <c r="P106" s="19">
        <v>0.31</v>
      </c>
    </row>
    <row r="107" spans="1:16" x14ac:dyDescent="0.25">
      <c r="A107" s="24" t="s">
        <v>28</v>
      </c>
      <c r="B107" s="40" t="s">
        <v>143</v>
      </c>
      <c r="C107" s="25" t="s">
        <v>144</v>
      </c>
      <c r="D107" s="18" t="s">
        <v>68</v>
      </c>
      <c r="E107" s="19">
        <v>1.2</v>
      </c>
      <c r="F107" s="19">
        <v>3.6</v>
      </c>
      <c r="G107" s="19">
        <v>3.04</v>
      </c>
      <c r="H107" s="19">
        <v>49.4</v>
      </c>
      <c r="I107" s="19">
        <v>0.03</v>
      </c>
      <c r="J107" s="19">
        <v>6.8</v>
      </c>
      <c r="K107" s="19">
        <v>0</v>
      </c>
      <c r="L107" s="19">
        <v>1.86</v>
      </c>
      <c r="M107" s="19">
        <v>39.6</v>
      </c>
      <c r="N107" s="19">
        <v>28.6</v>
      </c>
      <c r="O107" s="19">
        <v>12.8</v>
      </c>
      <c r="P107" s="19">
        <v>0.51</v>
      </c>
    </row>
    <row r="108" spans="1:16" x14ac:dyDescent="0.25">
      <c r="A108" s="24" t="s">
        <v>29</v>
      </c>
      <c r="B108" s="40" t="s">
        <v>115</v>
      </c>
      <c r="C108" s="25" t="s">
        <v>114</v>
      </c>
      <c r="D108" s="18">
        <v>100</v>
      </c>
      <c r="E108" s="19">
        <v>10.58</v>
      </c>
      <c r="F108" s="19">
        <v>12.6</v>
      </c>
      <c r="G108" s="19">
        <v>8.4</v>
      </c>
      <c r="H108" s="19">
        <v>189.25</v>
      </c>
      <c r="I108" s="19">
        <v>0.04</v>
      </c>
      <c r="J108" s="19">
        <v>0.46</v>
      </c>
      <c r="K108" s="19">
        <v>6.03</v>
      </c>
      <c r="L108" s="19">
        <v>0.5</v>
      </c>
      <c r="M108" s="19">
        <v>28.35</v>
      </c>
      <c r="N108" s="19">
        <v>87.35</v>
      </c>
      <c r="O108" s="19">
        <v>14.59</v>
      </c>
      <c r="P108" s="19">
        <v>0.94</v>
      </c>
    </row>
    <row r="109" spans="1:16" x14ac:dyDescent="0.25">
      <c r="A109" s="24" t="s">
        <v>30</v>
      </c>
      <c r="B109" s="19" t="s">
        <v>113</v>
      </c>
      <c r="C109" s="25" t="s">
        <v>78</v>
      </c>
      <c r="D109" s="18">
        <v>150</v>
      </c>
      <c r="E109" s="19">
        <v>6.69</v>
      </c>
      <c r="F109" s="19">
        <v>5.76</v>
      </c>
      <c r="G109" s="19">
        <v>24.15</v>
      </c>
      <c r="H109" s="19">
        <v>175.05</v>
      </c>
      <c r="I109" s="19">
        <v>0.14000000000000001</v>
      </c>
      <c r="J109" s="19">
        <v>0.45</v>
      </c>
      <c r="K109" s="19">
        <v>28.65</v>
      </c>
      <c r="L109" s="19">
        <v>0.33</v>
      </c>
      <c r="M109" s="19">
        <v>86.7</v>
      </c>
      <c r="N109" s="19">
        <v>166.95</v>
      </c>
      <c r="O109" s="19">
        <v>83.25</v>
      </c>
      <c r="P109" s="19">
        <v>2.57</v>
      </c>
    </row>
    <row r="110" spans="1:16" x14ac:dyDescent="0.25">
      <c r="A110" s="24" t="s">
        <v>31</v>
      </c>
      <c r="B110" s="19" t="s">
        <v>93</v>
      </c>
      <c r="C110" s="25" t="s">
        <v>74</v>
      </c>
      <c r="D110" s="18">
        <v>200</v>
      </c>
      <c r="E110" s="19">
        <v>0.2</v>
      </c>
      <c r="F110" s="19">
        <v>0.1</v>
      </c>
      <c r="G110" s="19">
        <v>9.3000000000000007</v>
      </c>
      <c r="H110" s="19">
        <v>38</v>
      </c>
      <c r="I110" s="19">
        <v>0</v>
      </c>
      <c r="J110" s="19">
        <v>0</v>
      </c>
      <c r="K110" s="19">
        <v>0</v>
      </c>
      <c r="L110" s="19">
        <v>0</v>
      </c>
      <c r="M110" s="19">
        <v>5.0999999999999996</v>
      </c>
      <c r="N110" s="19">
        <v>7.7</v>
      </c>
      <c r="O110" s="19">
        <v>4.2</v>
      </c>
      <c r="P110" s="19">
        <v>0.82</v>
      </c>
    </row>
    <row r="111" spans="1:16" x14ac:dyDescent="0.25">
      <c r="A111" s="24" t="s">
        <v>32</v>
      </c>
      <c r="B111" s="19"/>
      <c r="C111" s="16" t="s">
        <v>70</v>
      </c>
      <c r="D111" s="18">
        <v>50</v>
      </c>
      <c r="E111" s="19">
        <v>3.94</v>
      </c>
      <c r="F111" s="19">
        <v>0.4</v>
      </c>
      <c r="G111" s="19">
        <v>26.6</v>
      </c>
      <c r="H111" s="19">
        <v>129.4</v>
      </c>
      <c r="I111" s="19">
        <v>0.06</v>
      </c>
      <c r="J111" s="19">
        <v>0</v>
      </c>
      <c r="K111" s="19">
        <v>0</v>
      </c>
      <c r="L111" s="19">
        <v>0</v>
      </c>
      <c r="M111" s="19">
        <v>10</v>
      </c>
      <c r="N111" s="19">
        <v>32</v>
      </c>
      <c r="O111" s="19">
        <v>7</v>
      </c>
      <c r="P111" s="19">
        <v>0.6</v>
      </c>
    </row>
    <row r="112" spans="1:16" x14ac:dyDescent="0.25">
      <c r="A112" s="24" t="s">
        <v>35</v>
      </c>
      <c r="B112" s="25"/>
      <c r="C112" s="16" t="s">
        <v>71</v>
      </c>
      <c r="D112" s="18">
        <v>50</v>
      </c>
      <c r="E112" s="19">
        <v>3.74</v>
      </c>
      <c r="F112" s="19">
        <v>0.54</v>
      </c>
      <c r="G112" s="19">
        <v>24.24</v>
      </c>
      <c r="H112" s="19">
        <v>119</v>
      </c>
      <c r="I112" s="19">
        <v>0.76</v>
      </c>
      <c r="J112" s="19">
        <v>0</v>
      </c>
      <c r="K112" s="19">
        <v>0</v>
      </c>
      <c r="L112" s="19">
        <v>0</v>
      </c>
      <c r="M112" s="19">
        <v>19.14</v>
      </c>
      <c r="N112" s="19">
        <v>88.4</v>
      </c>
      <c r="O112" s="19">
        <v>26.9</v>
      </c>
      <c r="P112" s="19">
        <v>1.5</v>
      </c>
    </row>
    <row r="113" spans="1:16" x14ac:dyDescent="0.25">
      <c r="A113" s="32"/>
      <c r="B113" s="32"/>
      <c r="C113" s="33" t="s">
        <v>36</v>
      </c>
      <c r="D113" s="34">
        <v>815</v>
      </c>
      <c r="E113" s="33">
        <f t="shared" ref="E113:P113" si="5">SUM(E106:E112)</f>
        <v>26.770000000000003</v>
      </c>
      <c r="F113" s="33">
        <f t="shared" si="5"/>
        <v>23.059999999999995</v>
      </c>
      <c r="G113" s="33">
        <f t="shared" si="5"/>
        <v>96.86999999999999</v>
      </c>
      <c r="H113" s="33">
        <f t="shared" si="5"/>
        <v>706.7</v>
      </c>
      <c r="I113" s="33">
        <f t="shared" si="5"/>
        <v>1.05</v>
      </c>
      <c r="J113" s="33">
        <f t="shared" si="5"/>
        <v>9.81</v>
      </c>
      <c r="K113" s="33">
        <f t="shared" si="5"/>
        <v>34.68</v>
      </c>
      <c r="L113" s="33">
        <f t="shared" si="5"/>
        <v>2.75</v>
      </c>
      <c r="M113" s="33">
        <f t="shared" si="5"/>
        <v>199.57</v>
      </c>
      <c r="N113" s="33">
        <f t="shared" si="5"/>
        <v>429.17999999999995</v>
      </c>
      <c r="O113" s="33">
        <f t="shared" si="5"/>
        <v>157.20000000000002</v>
      </c>
      <c r="P113" s="33">
        <f t="shared" si="5"/>
        <v>7.25</v>
      </c>
    </row>
    <row r="117" spans="1:16" x14ac:dyDescent="0.25">
      <c r="A117" s="3" t="s">
        <v>1</v>
      </c>
      <c r="B117" s="3" t="s">
        <v>2</v>
      </c>
      <c r="C117" s="4" t="s">
        <v>3</v>
      </c>
      <c r="D117" s="4" t="s">
        <v>4</v>
      </c>
      <c r="E117" s="5" t="s">
        <v>5</v>
      </c>
      <c r="F117" s="6"/>
      <c r="G117" s="7"/>
      <c r="H117" s="8" t="s">
        <v>6</v>
      </c>
      <c r="I117" s="30"/>
      <c r="J117" s="6" t="s">
        <v>7</v>
      </c>
      <c r="K117" s="6"/>
      <c r="L117" s="7"/>
      <c r="M117" s="10" t="s">
        <v>8</v>
      </c>
      <c r="N117" s="6"/>
      <c r="O117" s="6"/>
      <c r="P117" s="6"/>
    </row>
    <row r="118" spans="1:16" x14ac:dyDescent="0.25">
      <c r="A118" s="11" t="s">
        <v>9</v>
      </c>
      <c r="B118" s="11" t="s">
        <v>10</v>
      </c>
      <c r="C118" s="11"/>
      <c r="D118" s="12" t="s">
        <v>11</v>
      </c>
      <c r="E118" s="13" t="s">
        <v>12</v>
      </c>
      <c r="F118" s="13" t="s">
        <v>13</v>
      </c>
      <c r="G118" s="13" t="s">
        <v>14</v>
      </c>
      <c r="H118" s="12" t="s">
        <v>15</v>
      </c>
      <c r="I118" s="13" t="s">
        <v>16</v>
      </c>
      <c r="J118" s="13" t="s">
        <v>17</v>
      </c>
      <c r="K118" s="13" t="s">
        <v>18</v>
      </c>
      <c r="L118" s="13" t="s">
        <v>19</v>
      </c>
      <c r="M118" s="13" t="s">
        <v>20</v>
      </c>
      <c r="N118" s="13" t="s">
        <v>21</v>
      </c>
      <c r="O118" s="13" t="s">
        <v>22</v>
      </c>
      <c r="P118" s="13" t="s">
        <v>23</v>
      </c>
    </row>
    <row r="119" spans="1:16" x14ac:dyDescent="0.25">
      <c r="A119" s="13">
        <v>1</v>
      </c>
      <c r="B119" s="13">
        <v>2</v>
      </c>
      <c r="C119" s="13">
        <v>3</v>
      </c>
      <c r="D119" s="13">
        <v>4</v>
      </c>
      <c r="E119" s="13">
        <v>5</v>
      </c>
      <c r="F119" s="13">
        <v>6</v>
      </c>
      <c r="G119" s="13">
        <v>7</v>
      </c>
      <c r="H119" s="13">
        <v>8</v>
      </c>
      <c r="I119" s="13">
        <v>9</v>
      </c>
      <c r="J119" s="13">
        <v>10</v>
      </c>
      <c r="K119" s="13">
        <v>11</v>
      </c>
      <c r="L119" s="13">
        <v>12</v>
      </c>
      <c r="M119" s="13">
        <v>13</v>
      </c>
      <c r="N119" s="13">
        <v>14</v>
      </c>
      <c r="O119" s="13">
        <v>15</v>
      </c>
      <c r="P119" s="13">
        <v>16</v>
      </c>
    </row>
    <row r="121" spans="1:16" x14ac:dyDescent="0.25">
      <c r="C121" s="14" t="s">
        <v>38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3" spans="1:16" x14ac:dyDescent="0.25">
      <c r="B123" s="14" t="s">
        <v>39</v>
      </c>
    </row>
    <row r="124" spans="1:16" x14ac:dyDescent="0.25">
      <c r="A124" s="24" t="s">
        <v>27</v>
      </c>
      <c r="B124" s="40" t="s">
        <v>138</v>
      </c>
      <c r="C124" s="25" t="s">
        <v>87</v>
      </c>
      <c r="D124" s="18">
        <v>60</v>
      </c>
      <c r="E124" s="19">
        <v>0.96</v>
      </c>
      <c r="F124" s="19">
        <v>3.72</v>
      </c>
      <c r="G124" s="19">
        <v>3.96</v>
      </c>
      <c r="H124" s="19">
        <v>52.8</v>
      </c>
      <c r="I124" s="19">
        <v>0.02</v>
      </c>
      <c r="J124" s="19">
        <v>3.72</v>
      </c>
      <c r="K124" s="19">
        <v>0</v>
      </c>
      <c r="L124" s="19">
        <v>1.68</v>
      </c>
      <c r="M124" s="19">
        <v>13.8</v>
      </c>
      <c r="N124" s="19">
        <v>25.2</v>
      </c>
      <c r="O124" s="19">
        <v>10.8</v>
      </c>
      <c r="P124" s="19">
        <v>0.47</v>
      </c>
    </row>
    <row r="125" spans="1:16" x14ac:dyDescent="0.25">
      <c r="A125" s="24" t="s">
        <v>28</v>
      </c>
      <c r="B125" s="19" t="s">
        <v>152</v>
      </c>
      <c r="C125" s="25" t="s">
        <v>153</v>
      </c>
      <c r="D125" s="18" t="s">
        <v>154</v>
      </c>
      <c r="E125" s="19">
        <v>2.3199999999999998</v>
      </c>
      <c r="F125" s="19">
        <v>3.76</v>
      </c>
      <c r="G125" s="19">
        <v>5.8</v>
      </c>
      <c r="H125" s="19">
        <v>66.400000000000006</v>
      </c>
      <c r="I125" s="19">
        <v>0.04</v>
      </c>
      <c r="J125" s="19">
        <v>2.6</v>
      </c>
      <c r="K125" s="19">
        <v>21.2</v>
      </c>
      <c r="L125" s="19">
        <v>0.22</v>
      </c>
      <c r="M125" s="19">
        <v>59.8</v>
      </c>
      <c r="N125" s="19">
        <v>58.6</v>
      </c>
      <c r="O125" s="19">
        <v>19.399999999999999</v>
      </c>
      <c r="P125" s="19">
        <v>0.54</v>
      </c>
    </row>
    <row r="126" spans="1:16" x14ac:dyDescent="0.25">
      <c r="A126" s="24" t="s">
        <v>29</v>
      </c>
      <c r="B126" s="42" t="s">
        <v>148</v>
      </c>
      <c r="C126" s="42" t="s">
        <v>149</v>
      </c>
      <c r="D126" s="18">
        <v>100</v>
      </c>
      <c r="E126" s="19">
        <v>8.9499999999999993</v>
      </c>
      <c r="F126" s="19">
        <v>5.48</v>
      </c>
      <c r="G126" s="19">
        <v>9.16</v>
      </c>
      <c r="H126" s="19">
        <v>121.07</v>
      </c>
      <c r="I126" s="19">
        <v>0.06</v>
      </c>
      <c r="J126" s="19">
        <v>1.48</v>
      </c>
      <c r="K126" s="19">
        <v>0</v>
      </c>
      <c r="L126" s="19">
        <v>2.71</v>
      </c>
      <c r="M126" s="19">
        <v>18.829999999999998</v>
      </c>
      <c r="N126" s="19">
        <v>113.54</v>
      </c>
      <c r="O126" s="19">
        <v>32.92</v>
      </c>
      <c r="P126" s="19">
        <v>0.76</v>
      </c>
    </row>
    <row r="127" spans="1:16" x14ac:dyDescent="0.25">
      <c r="A127" s="24" t="s">
        <v>30</v>
      </c>
      <c r="B127" s="19" t="s">
        <v>126</v>
      </c>
      <c r="C127" s="25" t="s">
        <v>127</v>
      </c>
      <c r="D127" s="18">
        <v>150</v>
      </c>
      <c r="E127" s="19">
        <v>3.77</v>
      </c>
      <c r="F127" s="19">
        <v>5.43</v>
      </c>
      <c r="G127" s="19">
        <v>38.85</v>
      </c>
      <c r="H127" s="19">
        <v>219.3</v>
      </c>
      <c r="I127" s="19">
        <v>0.03</v>
      </c>
      <c r="J127" s="19">
        <v>0</v>
      </c>
      <c r="K127" s="19">
        <v>27</v>
      </c>
      <c r="L127" s="19">
        <v>0.28999999999999998</v>
      </c>
      <c r="M127" s="19">
        <v>17.25</v>
      </c>
      <c r="N127" s="19">
        <v>83.7</v>
      </c>
      <c r="O127" s="19">
        <v>27.15</v>
      </c>
      <c r="P127" s="19">
        <v>0.11</v>
      </c>
    </row>
    <row r="128" spans="1:16" x14ac:dyDescent="0.25">
      <c r="A128" s="24" t="s">
        <v>31</v>
      </c>
      <c r="B128" s="15" t="s">
        <v>107</v>
      </c>
      <c r="C128" s="16" t="s">
        <v>106</v>
      </c>
      <c r="D128" s="20">
        <v>200</v>
      </c>
      <c r="E128" s="15">
        <v>0.6</v>
      </c>
      <c r="F128" s="15">
        <v>0.1</v>
      </c>
      <c r="G128" s="15">
        <v>20.100000000000001</v>
      </c>
      <c r="H128" s="15">
        <v>84</v>
      </c>
      <c r="I128" s="15">
        <v>0.01</v>
      </c>
      <c r="J128" s="15">
        <v>0.2</v>
      </c>
      <c r="K128" s="15">
        <v>0</v>
      </c>
      <c r="L128" s="15">
        <v>0.4</v>
      </c>
      <c r="M128" s="15">
        <v>20.100000000000001</v>
      </c>
      <c r="N128" s="15">
        <v>19.2</v>
      </c>
      <c r="O128" s="15">
        <v>14.4</v>
      </c>
      <c r="P128" s="15">
        <v>0.69</v>
      </c>
    </row>
    <row r="129" spans="1:16" x14ac:dyDescent="0.25">
      <c r="A129" s="24" t="s">
        <v>32</v>
      </c>
      <c r="B129" s="15"/>
      <c r="C129" s="16" t="s">
        <v>70</v>
      </c>
      <c r="D129" s="18">
        <v>50</v>
      </c>
      <c r="E129" s="19">
        <v>3.94</v>
      </c>
      <c r="F129" s="19">
        <v>0.4</v>
      </c>
      <c r="G129" s="19">
        <v>26.6</v>
      </c>
      <c r="H129" s="19">
        <v>129.4</v>
      </c>
      <c r="I129" s="19">
        <v>0.06</v>
      </c>
      <c r="J129" s="19">
        <v>0</v>
      </c>
      <c r="K129" s="19">
        <v>0</v>
      </c>
      <c r="L129" s="19">
        <v>0</v>
      </c>
      <c r="M129" s="19">
        <v>10</v>
      </c>
      <c r="N129" s="19">
        <v>32</v>
      </c>
      <c r="O129" s="19">
        <v>7</v>
      </c>
      <c r="P129" s="19">
        <v>0.6</v>
      </c>
    </row>
    <row r="130" spans="1:16" x14ac:dyDescent="0.25">
      <c r="A130" s="24" t="s">
        <v>35</v>
      </c>
      <c r="B130" s="19"/>
      <c r="C130" s="16" t="s">
        <v>71</v>
      </c>
      <c r="D130" s="18">
        <v>50</v>
      </c>
      <c r="E130" s="19">
        <v>3.74</v>
      </c>
      <c r="F130" s="19">
        <v>0.54</v>
      </c>
      <c r="G130" s="19">
        <v>24.24</v>
      </c>
      <c r="H130" s="19">
        <v>119</v>
      </c>
      <c r="I130" s="19">
        <v>0.76</v>
      </c>
      <c r="J130" s="19">
        <v>0</v>
      </c>
      <c r="K130" s="19">
        <v>0</v>
      </c>
      <c r="L130" s="19">
        <v>0</v>
      </c>
      <c r="M130" s="19">
        <v>19.14</v>
      </c>
      <c r="N130" s="19">
        <v>88.4</v>
      </c>
      <c r="O130" s="19">
        <v>26.9</v>
      </c>
      <c r="P130" s="19">
        <v>1.5</v>
      </c>
    </row>
    <row r="131" spans="1:16" x14ac:dyDescent="0.25">
      <c r="A131" s="32"/>
      <c r="B131" s="32"/>
      <c r="C131" s="33" t="s">
        <v>36</v>
      </c>
      <c r="D131" s="34"/>
      <c r="E131" s="33">
        <f t="shared" ref="E131:P131" si="6">SUM(E124:E130)</f>
        <v>24.28</v>
      </c>
      <c r="F131" s="33">
        <f t="shared" si="6"/>
        <v>19.43</v>
      </c>
      <c r="G131" s="33">
        <f t="shared" si="6"/>
        <v>128.71</v>
      </c>
      <c r="H131" s="33">
        <f t="shared" si="6"/>
        <v>791.96999999999991</v>
      </c>
      <c r="I131" s="33">
        <f t="shared" si="6"/>
        <v>0.98</v>
      </c>
      <c r="J131" s="33">
        <f t="shared" si="6"/>
        <v>8</v>
      </c>
      <c r="K131" s="33">
        <f t="shared" si="6"/>
        <v>48.2</v>
      </c>
      <c r="L131" s="33">
        <f t="shared" si="6"/>
        <v>5.3</v>
      </c>
      <c r="M131" s="33">
        <f t="shared" si="6"/>
        <v>158.92000000000002</v>
      </c>
      <c r="N131" s="33">
        <f t="shared" si="6"/>
        <v>420.64</v>
      </c>
      <c r="O131" s="33">
        <f t="shared" si="6"/>
        <v>138.57000000000002</v>
      </c>
      <c r="P131" s="33">
        <f t="shared" si="6"/>
        <v>4.67</v>
      </c>
    </row>
    <row r="133" spans="1:16" x14ac:dyDescent="0.25">
      <c r="P133">
        <v>5</v>
      </c>
    </row>
    <row r="135" spans="1:16" x14ac:dyDescent="0.25">
      <c r="A135" s="3" t="s">
        <v>1</v>
      </c>
      <c r="B135" s="3" t="s">
        <v>2</v>
      </c>
      <c r="C135" s="4" t="s">
        <v>3</v>
      </c>
      <c r="D135" s="4" t="s">
        <v>4</v>
      </c>
      <c r="E135" s="5" t="s">
        <v>5</v>
      </c>
      <c r="F135" s="6"/>
      <c r="G135" s="7"/>
      <c r="H135" s="8" t="s">
        <v>6</v>
      </c>
      <c r="I135" s="30"/>
      <c r="J135" s="6" t="s">
        <v>7</v>
      </c>
      <c r="K135" s="6"/>
      <c r="L135" s="7"/>
      <c r="M135" s="10" t="s">
        <v>8</v>
      </c>
      <c r="N135" s="6"/>
      <c r="O135" s="6"/>
      <c r="P135" s="6"/>
    </row>
    <row r="136" spans="1:16" x14ac:dyDescent="0.25">
      <c r="A136" s="11" t="s">
        <v>9</v>
      </c>
      <c r="B136" s="11" t="s">
        <v>10</v>
      </c>
      <c r="C136" s="11"/>
      <c r="D136" s="12" t="s">
        <v>11</v>
      </c>
      <c r="E136" s="13" t="s">
        <v>12</v>
      </c>
      <c r="F136" s="13" t="s">
        <v>13</v>
      </c>
      <c r="G136" s="13" t="s">
        <v>14</v>
      </c>
      <c r="H136" s="12" t="s">
        <v>15</v>
      </c>
      <c r="I136" s="13" t="s">
        <v>16</v>
      </c>
      <c r="J136" s="13" t="s">
        <v>17</v>
      </c>
      <c r="K136" s="13" t="s">
        <v>18</v>
      </c>
      <c r="L136" s="13" t="s">
        <v>19</v>
      </c>
      <c r="M136" s="13" t="s">
        <v>20</v>
      </c>
      <c r="N136" s="13" t="s">
        <v>21</v>
      </c>
      <c r="O136" s="13" t="s">
        <v>22</v>
      </c>
      <c r="P136" s="13" t="s">
        <v>23</v>
      </c>
    </row>
    <row r="137" spans="1:16" x14ac:dyDescent="0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12</v>
      </c>
      <c r="M137" s="13">
        <v>13</v>
      </c>
      <c r="N137" s="13">
        <v>14</v>
      </c>
      <c r="O137" s="13">
        <v>15</v>
      </c>
      <c r="P137" s="13">
        <v>16</v>
      </c>
    </row>
    <row r="138" spans="1:16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C139" s="14" t="s">
        <v>40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1:16" x14ac:dyDescent="0.25">
      <c r="B140" s="14" t="s">
        <v>39</v>
      </c>
    </row>
    <row r="141" spans="1:16" x14ac:dyDescent="0.25">
      <c r="A141" s="24" t="s">
        <v>27</v>
      </c>
      <c r="B141" s="40" t="s">
        <v>150</v>
      </c>
      <c r="C141" s="25" t="s">
        <v>151</v>
      </c>
      <c r="D141" s="18">
        <v>60</v>
      </c>
      <c r="E141" s="19">
        <v>0.6</v>
      </c>
      <c r="F141" s="19">
        <v>3.66</v>
      </c>
      <c r="G141" s="19">
        <v>2.1</v>
      </c>
      <c r="H141" s="19">
        <v>43.8</v>
      </c>
      <c r="I141" s="19">
        <v>0.03</v>
      </c>
      <c r="J141" s="19">
        <v>8.0399999999999991</v>
      </c>
      <c r="K141" s="19">
        <v>0</v>
      </c>
      <c r="L141" s="19">
        <v>1.8</v>
      </c>
      <c r="M141" s="19">
        <v>10.199999999999999</v>
      </c>
      <c r="N141" s="19">
        <v>18.600000000000001</v>
      </c>
      <c r="O141" s="19">
        <v>9.6</v>
      </c>
      <c r="P141" s="19">
        <v>0.42</v>
      </c>
    </row>
    <row r="142" spans="1:16" x14ac:dyDescent="0.25">
      <c r="A142" s="24" t="s">
        <v>28</v>
      </c>
      <c r="B142" s="19" t="s">
        <v>134</v>
      </c>
      <c r="C142" s="25" t="s">
        <v>135</v>
      </c>
      <c r="D142" s="18" t="s">
        <v>68</v>
      </c>
      <c r="E142" s="19">
        <v>1.48</v>
      </c>
      <c r="F142" s="19">
        <v>3.54</v>
      </c>
      <c r="G142" s="19">
        <v>5.56</v>
      </c>
      <c r="H142" s="19">
        <v>60</v>
      </c>
      <c r="I142" s="19">
        <v>0.03</v>
      </c>
      <c r="J142" s="19">
        <v>6.4</v>
      </c>
      <c r="K142" s="19">
        <v>0</v>
      </c>
      <c r="L142" s="19">
        <v>1.88</v>
      </c>
      <c r="M142" s="19">
        <v>29.4</v>
      </c>
      <c r="N142" s="19">
        <v>39.200000000000003</v>
      </c>
      <c r="O142" s="19">
        <v>18.600000000000001</v>
      </c>
      <c r="P142" s="19">
        <v>0.88</v>
      </c>
    </row>
    <row r="143" spans="1:16" x14ac:dyDescent="0.25">
      <c r="A143" s="24" t="s">
        <v>29</v>
      </c>
      <c r="B143" s="39" t="s">
        <v>81</v>
      </c>
      <c r="C143" s="16" t="s">
        <v>89</v>
      </c>
      <c r="D143" s="20">
        <v>100</v>
      </c>
      <c r="E143" s="19">
        <v>10.26</v>
      </c>
      <c r="F143" s="19">
        <v>11.92</v>
      </c>
      <c r="G143" s="19">
        <v>6.74</v>
      </c>
      <c r="H143" s="19">
        <v>180.54</v>
      </c>
      <c r="I143" s="19">
        <v>0.06</v>
      </c>
      <c r="J143" s="19">
        <v>0.45</v>
      </c>
      <c r="K143" s="19">
        <v>6</v>
      </c>
      <c r="L143" s="19">
        <v>0.67</v>
      </c>
      <c r="M143" s="19">
        <v>22.79</v>
      </c>
      <c r="N143" s="19">
        <v>108.64</v>
      </c>
      <c r="O143" s="19">
        <v>21.58</v>
      </c>
      <c r="P143" s="19">
        <v>0.96</v>
      </c>
    </row>
    <row r="144" spans="1:16" x14ac:dyDescent="0.25">
      <c r="A144" s="24" t="s">
        <v>30</v>
      </c>
      <c r="B144" s="19" t="s">
        <v>116</v>
      </c>
      <c r="C144" s="25" t="s">
        <v>117</v>
      </c>
      <c r="D144" s="18">
        <v>150</v>
      </c>
      <c r="E144" s="19">
        <v>4.05</v>
      </c>
      <c r="F144" s="19">
        <v>6</v>
      </c>
      <c r="G144" s="19">
        <v>8.6999999999999993</v>
      </c>
      <c r="H144" s="19">
        <v>105</v>
      </c>
      <c r="I144" s="19">
        <v>0.12</v>
      </c>
      <c r="J144" s="19">
        <v>3.6</v>
      </c>
      <c r="K144" s="19">
        <v>30</v>
      </c>
      <c r="L144" s="19">
        <v>0.15</v>
      </c>
      <c r="M144" s="19">
        <v>37.5</v>
      </c>
      <c r="N144" s="19">
        <v>73.5</v>
      </c>
      <c r="O144" s="19">
        <v>24</v>
      </c>
      <c r="P144" s="19">
        <v>0.83</v>
      </c>
    </row>
    <row r="145" spans="1:16" x14ac:dyDescent="0.25">
      <c r="A145" s="24" t="s">
        <v>31</v>
      </c>
      <c r="B145" s="15" t="s">
        <v>101</v>
      </c>
      <c r="C145" s="16" t="s">
        <v>75</v>
      </c>
      <c r="D145" s="17">
        <v>200</v>
      </c>
      <c r="E145" s="15">
        <v>0</v>
      </c>
      <c r="F145" s="15">
        <v>0</v>
      </c>
      <c r="G145" s="15">
        <v>15</v>
      </c>
      <c r="H145" s="15">
        <v>60</v>
      </c>
      <c r="I145" s="15">
        <v>0</v>
      </c>
      <c r="J145" s="15">
        <v>0</v>
      </c>
      <c r="K145" s="15">
        <v>0</v>
      </c>
      <c r="L145" s="15">
        <v>0</v>
      </c>
      <c r="M145" s="15">
        <v>3.4</v>
      </c>
      <c r="N145" s="15">
        <v>5.8</v>
      </c>
      <c r="O145" s="15">
        <v>0</v>
      </c>
      <c r="P145" s="15">
        <v>0.02</v>
      </c>
    </row>
    <row r="146" spans="1:16" x14ac:dyDescent="0.25">
      <c r="A146" s="24" t="s">
        <v>32</v>
      </c>
      <c r="B146" s="19"/>
      <c r="C146" s="16" t="s">
        <v>70</v>
      </c>
      <c r="D146" s="18">
        <v>50</v>
      </c>
      <c r="E146" s="19">
        <v>3.94</v>
      </c>
      <c r="F146" s="19">
        <v>0.4</v>
      </c>
      <c r="G146" s="19">
        <v>26.6</v>
      </c>
      <c r="H146" s="19">
        <v>129.4</v>
      </c>
      <c r="I146" s="19">
        <v>0.06</v>
      </c>
      <c r="J146" s="19">
        <v>0</v>
      </c>
      <c r="K146" s="19">
        <v>0</v>
      </c>
      <c r="L146" s="19">
        <v>0</v>
      </c>
      <c r="M146" s="19">
        <v>10</v>
      </c>
      <c r="N146" s="19">
        <v>32</v>
      </c>
      <c r="O146" s="19">
        <v>7</v>
      </c>
      <c r="P146" s="19">
        <v>0.6</v>
      </c>
    </row>
    <row r="147" spans="1:16" x14ac:dyDescent="0.25">
      <c r="A147" s="24" t="s">
        <v>35</v>
      </c>
      <c r="B147" s="25"/>
      <c r="C147" s="16" t="s">
        <v>71</v>
      </c>
      <c r="D147" s="18">
        <v>25</v>
      </c>
      <c r="E147" s="19">
        <v>1.87</v>
      </c>
      <c r="F147" s="19">
        <v>0.27</v>
      </c>
      <c r="G147" s="19">
        <v>12.12</v>
      </c>
      <c r="H147" s="19">
        <v>59.5</v>
      </c>
      <c r="I147" s="19">
        <v>0.38</v>
      </c>
      <c r="J147" s="19">
        <v>0</v>
      </c>
      <c r="K147" s="19">
        <v>0</v>
      </c>
      <c r="L147" s="19">
        <v>0</v>
      </c>
      <c r="M147" s="19">
        <v>9.57</v>
      </c>
      <c r="N147" s="19">
        <v>44.2</v>
      </c>
      <c r="O147" s="19">
        <v>13.45</v>
      </c>
      <c r="P147" s="19">
        <v>0.75</v>
      </c>
    </row>
    <row r="148" spans="1:16" x14ac:dyDescent="0.25">
      <c r="A148" s="32"/>
      <c r="B148" s="32"/>
      <c r="C148" s="33" t="s">
        <v>36</v>
      </c>
      <c r="D148" s="34">
        <v>790</v>
      </c>
      <c r="E148" s="33">
        <f>SUM(E141:E147)</f>
        <v>22.200000000000003</v>
      </c>
      <c r="F148" s="33">
        <f t="shared" ref="F148:P148" si="7">SUM(F141:F147)</f>
        <v>25.79</v>
      </c>
      <c r="G148" s="33">
        <f t="shared" si="7"/>
        <v>76.820000000000007</v>
      </c>
      <c r="H148" s="33">
        <f t="shared" si="7"/>
        <v>638.24</v>
      </c>
      <c r="I148" s="33">
        <f t="shared" si="7"/>
        <v>0.67999999999999994</v>
      </c>
      <c r="J148" s="33">
        <f t="shared" si="7"/>
        <v>18.489999999999998</v>
      </c>
      <c r="K148" s="33">
        <f t="shared" si="7"/>
        <v>36</v>
      </c>
      <c r="L148" s="33">
        <f t="shared" si="7"/>
        <v>4.5</v>
      </c>
      <c r="M148" s="33">
        <f t="shared" si="7"/>
        <v>122.85999999999999</v>
      </c>
      <c r="N148" s="33">
        <f t="shared" si="7"/>
        <v>321.94</v>
      </c>
      <c r="O148" s="33">
        <f t="shared" si="7"/>
        <v>94.23</v>
      </c>
      <c r="P148" s="33">
        <f t="shared" si="7"/>
        <v>4.46</v>
      </c>
    </row>
    <row r="152" spans="1:16" x14ac:dyDescent="0.25">
      <c r="A152" s="3" t="s">
        <v>1</v>
      </c>
      <c r="B152" s="3" t="s">
        <v>2</v>
      </c>
      <c r="C152" s="4" t="s">
        <v>3</v>
      </c>
      <c r="D152" s="4" t="s">
        <v>4</v>
      </c>
      <c r="E152" s="5" t="s">
        <v>5</v>
      </c>
      <c r="F152" s="6"/>
      <c r="G152" s="7"/>
      <c r="H152" s="8" t="s">
        <v>6</v>
      </c>
      <c r="I152" s="30"/>
      <c r="J152" s="6" t="s">
        <v>7</v>
      </c>
      <c r="K152" s="6"/>
      <c r="L152" s="7"/>
      <c r="M152" s="10" t="s">
        <v>8</v>
      </c>
      <c r="N152" s="6"/>
      <c r="O152" s="6"/>
      <c r="P152" s="7"/>
    </row>
    <row r="153" spans="1:16" x14ac:dyDescent="0.25">
      <c r="A153" s="11" t="s">
        <v>9</v>
      </c>
      <c r="B153" s="11" t="s">
        <v>10</v>
      </c>
      <c r="C153" s="11"/>
      <c r="D153" s="12" t="s">
        <v>11</v>
      </c>
      <c r="E153" s="13" t="s">
        <v>12</v>
      </c>
      <c r="F153" s="13" t="s">
        <v>13</v>
      </c>
      <c r="G153" s="13" t="s">
        <v>14</v>
      </c>
      <c r="H153" s="12" t="s">
        <v>15</v>
      </c>
      <c r="I153" s="13" t="s">
        <v>16</v>
      </c>
      <c r="J153" s="13" t="s">
        <v>17</v>
      </c>
      <c r="K153" s="13" t="s">
        <v>18</v>
      </c>
      <c r="L153" s="13" t="s">
        <v>19</v>
      </c>
      <c r="M153" s="13" t="s">
        <v>20</v>
      </c>
      <c r="N153" s="13" t="s">
        <v>21</v>
      </c>
      <c r="O153" s="13" t="s">
        <v>22</v>
      </c>
      <c r="P153" s="13" t="s">
        <v>23</v>
      </c>
    </row>
    <row r="154" spans="1:16" x14ac:dyDescent="0.25">
      <c r="A154" s="13">
        <v>1</v>
      </c>
      <c r="B154" s="13">
        <v>2</v>
      </c>
      <c r="C154" s="13">
        <v>3</v>
      </c>
      <c r="D154" s="13">
        <v>4</v>
      </c>
      <c r="E154" s="13">
        <v>5</v>
      </c>
      <c r="F154" s="13">
        <v>6</v>
      </c>
      <c r="G154" s="13">
        <v>7</v>
      </c>
      <c r="H154" s="13">
        <v>8</v>
      </c>
      <c r="I154" s="13">
        <v>9</v>
      </c>
      <c r="J154" s="13">
        <v>10</v>
      </c>
      <c r="K154" s="13">
        <v>11</v>
      </c>
      <c r="L154" s="13">
        <v>12</v>
      </c>
      <c r="M154" s="13">
        <v>13</v>
      </c>
      <c r="N154" s="13">
        <v>14</v>
      </c>
      <c r="O154" s="13">
        <v>15</v>
      </c>
      <c r="P154" s="13">
        <v>16</v>
      </c>
    </row>
    <row r="156" spans="1:16" x14ac:dyDescent="0.25">
      <c r="C156" s="14" t="s">
        <v>42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8" spans="1:16" x14ac:dyDescent="0.25">
      <c r="A158" s="1"/>
      <c r="B158" s="73" t="s">
        <v>80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32" t="s">
        <v>27</v>
      </c>
      <c r="B159" s="40" t="s">
        <v>157</v>
      </c>
      <c r="C159" s="25" t="s">
        <v>158</v>
      </c>
      <c r="D159" s="18">
        <v>100</v>
      </c>
      <c r="E159" s="19">
        <v>2.1</v>
      </c>
      <c r="F159" s="19">
        <v>6.3</v>
      </c>
      <c r="G159" s="19">
        <v>8.1999999999999993</v>
      </c>
      <c r="H159" s="19">
        <v>98</v>
      </c>
      <c r="I159" s="19">
        <v>7.0000000000000007E-2</v>
      </c>
      <c r="J159" s="19">
        <v>10.6</v>
      </c>
      <c r="K159" s="19">
        <v>0</v>
      </c>
      <c r="L159" s="19">
        <v>2.8</v>
      </c>
      <c r="M159" s="19">
        <v>15</v>
      </c>
      <c r="N159" s="19">
        <v>46</v>
      </c>
      <c r="O159" s="19">
        <v>19</v>
      </c>
      <c r="P159" s="19">
        <v>0.7</v>
      </c>
    </row>
    <row r="160" spans="1:16" x14ac:dyDescent="0.25">
      <c r="A160" s="24" t="s">
        <v>28</v>
      </c>
      <c r="B160" s="15" t="s">
        <v>124</v>
      </c>
      <c r="C160" s="16" t="s">
        <v>125</v>
      </c>
      <c r="D160" s="17">
        <v>200</v>
      </c>
      <c r="E160" s="15">
        <v>5.04</v>
      </c>
      <c r="F160" s="15">
        <v>2.86</v>
      </c>
      <c r="G160" s="15">
        <v>11.68</v>
      </c>
      <c r="H160" s="15">
        <v>92.6</v>
      </c>
      <c r="I160" s="15">
        <v>0.13</v>
      </c>
      <c r="J160" s="15">
        <v>3.8</v>
      </c>
      <c r="K160" s="15">
        <v>14</v>
      </c>
      <c r="L160" s="15">
        <v>0.2</v>
      </c>
      <c r="M160" s="15">
        <v>28.26</v>
      </c>
      <c r="N160" s="15">
        <v>71.400000000000006</v>
      </c>
      <c r="O160" s="15">
        <v>27.5</v>
      </c>
      <c r="P160" s="15">
        <v>1.62</v>
      </c>
    </row>
    <row r="161" spans="1:16" x14ac:dyDescent="0.25">
      <c r="A161" s="24" t="s">
        <v>29</v>
      </c>
      <c r="B161" s="19" t="s">
        <v>155</v>
      </c>
      <c r="C161" s="25" t="s">
        <v>156</v>
      </c>
      <c r="D161" s="18">
        <v>200</v>
      </c>
      <c r="E161" s="19">
        <v>12.3</v>
      </c>
      <c r="F161" s="19">
        <v>8.1999999999999993</v>
      </c>
      <c r="G161" s="19">
        <v>24.8</v>
      </c>
      <c r="H161" s="19">
        <v>223</v>
      </c>
      <c r="I161" s="19">
        <v>0.04</v>
      </c>
      <c r="J161" s="19">
        <v>0</v>
      </c>
      <c r="K161" s="19">
        <v>15</v>
      </c>
      <c r="L161" s="19">
        <v>0.6</v>
      </c>
      <c r="M161" s="19">
        <v>20</v>
      </c>
      <c r="N161" s="19">
        <v>87</v>
      </c>
      <c r="O161" s="19">
        <v>28</v>
      </c>
      <c r="P161" s="19">
        <v>0.71</v>
      </c>
    </row>
    <row r="162" spans="1:16" x14ac:dyDescent="0.25">
      <c r="A162" s="24" t="s">
        <v>30</v>
      </c>
      <c r="B162" s="19" t="s">
        <v>103</v>
      </c>
      <c r="C162" s="25" t="s">
        <v>69</v>
      </c>
      <c r="D162" s="18">
        <v>200</v>
      </c>
      <c r="E162" s="19">
        <v>1.4</v>
      </c>
      <c r="F162" s="19">
        <v>1.2</v>
      </c>
      <c r="G162" s="19">
        <v>11.4</v>
      </c>
      <c r="H162" s="19">
        <v>63</v>
      </c>
      <c r="I162" s="19">
        <v>0.02</v>
      </c>
      <c r="J162" s="19">
        <v>0.3</v>
      </c>
      <c r="K162" s="19">
        <v>9.5</v>
      </c>
      <c r="L162" s="19">
        <v>0</v>
      </c>
      <c r="M162" s="19">
        <v>54.3</v>
      </c>
      <c r="N162" s="19">
        <v>38.299999999999997</v>
      </c>
      <c r="O162" s="19">
        <v>6.3</v>
      </c>
      <c r="P162" s="19">
        <v>7.0000000000000007E-2</v>
      </c>
    </row>
    <row r="163" spans="1:16" x14ac:dyDescent="0.25">
      <c r="A163" s="24" t="s">
        <v>31</v>
      </c>
      <c r="B163" s="19"/>
      <c r="C163" s="16" t="s">
        <v>70</v>
      </c>
      <c r="D163" s="17">
        <v>50</v>
      </c>
      <c r="E163" s="15">
        <v>3.94</v>
      </c>
      <c r="F163" s="15">
        <v>0.4</v>
      </c>
      <c r="G163" s="15">
        <v>26.6</v>
      </c>
      <c r="H163" s="15">
        <v>129.4</v>
      </c>
      <c r="I163" s="15">
        <v>0.06</v>
      </c>
      <c r="J163" s="15">
        <v>0</v>
      </c>
      <c r="K163" s="15">
        <v>0</v>
      </c>
      <c r="L163" s="15">
        <v>0</v>
      </c>
      <c r="M163" s="15">
        <v>10</v>
      </c>
      <c r="N163" s="15">
        <v>32</v>
      </c>
      <c r="O163" s="15">
        <v>7</v>
      </c>
      <c r="P163" s="15">
        <v>0.6</v>
      </c>
    </row>
    <row r="164" spans="1:16" x14ac:dyDescent="0.25">
      <c r="A164" s="24" t="s">
        <v>32</v>
      </c>
      <c r="B164" s="15"/>
      <c r="C164" s="16" t="s">
        <v>71</v>
      </c>
      <c r="D164" s="18">
        <v>25</v>
      </c>
      <c r="E164" s="19">
        <v>1.87</v>
      </c>
      <c r="F164" s="19">
        <v>0.27</v>
      </c>
      <c r="G164" s="19">
        <v>12.12</v>
      </c>
      <c r="H164" s="19">
        <v>59.5</v>
      </c>
      <c r="I164" s="19">
        <v>0.38</v>
      </c>
      <c r="J164" s="19">
        <v>0</v>
      </c>
      <c r="K164" s="19">
        <v>0</v>
      </c>
      <c r="L164" s="19">
        <v>0</v>
      </c>
      <c r="M164" s="19">
        <v>9.57</v>
      </c>
      <c r="N164" s="19">
        <v>44.2</v>
      </c>
      <c r="O164" s="19">
        <v>13.45</v>
      </c>
      <c r="P164" s="19">
        <v>0.75</v>
      </c>
    </row>
    <row r="165" spans="1:16" x14ac:dyDescent="0.25">
      <c r="A165" s="32"/>
      <c r="B165" s="33"/>
      <c r="C165" s="33" t="s">
        <v>48</v>
      </c>
      <c r="D165" s="34">
        <v>775</v>
      </c>
      <c r="E165" s="33">
        <f t="shared" ref="E165:P165" si="8">SUM(E159:E164)</f>
        <v>26.650000000000002</v>
      </c>
      <c r="F165" s="33">
        <f t="shared" si="8"/>
        <v>19.229999999999997</v>
      </c>
      <c r="G165" s="33">
        <f t="shared" si="8"/>
        <v>94.800000000000011</v>
      </c>
      <c r="H165" s="33">
        <f t="shared" si="8"/>
        <v>665.5</v>
      </c>
      <c r="I165" s="33">
        <f t="shared" si="8"/>
        <v>0.7</v>
      </c>
      <c r="J165" s="33">
        <f t="shared" si="8"/>
        <v>14.7</v>
      </c>
      <c r="K165" s="33">
        <f t="shared" si="8"/>
        <v>38.5</v>
      </c>
      <c r="L165" s="33">
        <f t="shared" si="8"/>
        <v>3.6</v>
      </c>
      <c r="M165" s="33">
        <f t="shared" si="8"/>
        <v>137.13</v>
      </c>
      <c r="N165" s="33">
        <f t="shared" si="8"/>
        <v>318.89999999999998</v>
      </c>
      <c r="O165" s="33">
        <f t="shared" si="8"/>
        <v>101.25</v>
      </c>
      <c r="P165" s="33">
        <f t="shared" si="8"/>
        <v>4.45</v>
      </c>
    </row>
    <row r="167" spans="1:16" x14ac:dyDescent="0.25">
      <c r="P167">
        <v>6</v>
      </c>
    </row>
    <row r="169" spans="1:16" x14ac:dyDescent="0.25">
      <c r="A169" s="3" t="s">
        <v>1</v>
      </c>
      <c r="B169" s="44" t="s">
        <v>2</v>
      </c>
      <c r="C169" s="45" t="s">
        <v>3</v>
      </c>
      <c r="D169" s="4" t="s">
        <v>4</v>
      </c>
      <c r="E169" s="5" t="s">
        <v>5</v>
      </c>
      <c r="F169" s="6"/>
      <c r="G169" s="7"/>
      <c r="H169" s="8" t="s">
        <v>6</v>
      </c>
      <c r="I169" s="30"/>
      <c r="J169" s="6" t="s">
        <v>7</v>
      </c>
      <c r="K169" s="6"/>
      <c r="L169" s="7"/>
      <c r="M169" s="10" t="s">
        <v>8</v>
      </c>
      <c r="N169" s="6"/>
      <c r="O169" s="6"/>
      <c r="P169" s="7"/>
    </row>
    <row r="170" spans="1:16" x14ac:dyDescent="0.25">
      <c r="A170" s="11" t="s">
        <v>9</v>
      </c>
      <c r="B170" s="46" t="s">
        <v>10</v>
      </c>
      <c r="C170" s="46"/>
      <c r="D170" s="12" t="s">
        <v>11</v>
      </c>
      <c r="E170" s="13" t="s">
        <v>12</v>
      </c>
      <c r="F170" s="13" t="s">
        <v>13</v>
      </c>
      <c r="G170" s="13" t="s">
        <v>14</v>
      </c>
      <c r="H170" s="12" t="s">
        <v>15</v>
      </c>
      <c r="I170" s="13" t="s">
        <v>16</v>
      </c>
      <c r="J170" s="13" t="s">
        <v>17</v>
      </c>
      <c r="K170" s="13" t="s">
        <v>18</v>
      </c>
      <c r="L170" s="13" t="s">
        <v>19</v>
      </c>
      <c r="M170" s="13" t="s">
        <v>20</v>
      </c>
      <c r="N170" s="13" t="s">
        <v>21</v>
      </c>
      <c r="O170" s="13" t="s">
        <v>22</v>
      </c>
      <c r="P170" s="13" t="s">
        <v>23</v>
      </c>
    </row>
    <row r="171" spans="1:16" x14ac:dyDescent="0.25">
      <c r="A171" s="13">
        <v>1</v>
      </c>
      <c r="B171" s="13">
        <v>2</v>
      </c>
      <c r="C171" s="13">
        <v>3</v>
      </c>
      <c r="D171" s="13">
        <v>4</v>
      </c>
      <c r="E171" s="13">
        <v>5</v>
      </c>
      <c r="F171" s="13">
        <v>6</v>
      </c>
      <c r="G171" s="13">
        <v>7</v>
      </c>
      <c r="H171" s="13">
        <v>8</v>
      </c>
      <c r="I171" s="13">
        <v>9</v>
      </c>
      <c r="J171" s="13">
        <v>10</v>
      </c>
      <c r="K171" s="13">
        <v>11</v>
      </c>
      <c r="L171" s="13">
        <v>12</v>
      </c>
      <c r="M171" s="13">
        <v>13</v>
      </c>
      <c r="N171" s="13">
        <v>14</v>
      </c>
      <c r="O171" s="13">
        <v>15</v>
      </c>
      <c r="P171" s="13">
        <v>16</v>
      </c>
    </row>
    <row r="173" spans="1:16" x14ac:dyDescent="0.25">
      <c r="C173" s="14" t="s">
        <v>43</v>
      </c>
    </row>
    <row r="175" spans="1:16" x14ac:dyDescent="0.25">
      <c r="A175" s="35"/>
      <c r="B175" s="61" t="s">
        <v>80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24" t="s">
        <v>27</v>
      </c>
      <c r="B176" s="40" t="s">
        <v>159</v>
      </c>
      <c r="C176" s="25" t="s">
        <v>160</v>
      </c>
      <c r="D176" s="18">
        <v>60</v>
      </c>
      <c r="E176" s="19">
        <v>0.84</v>
      </c>
      <c r="F176" s="19">
        <v>3.66</v>
      </c>
      <c r="G176" s="19">
        <v>4.5599999999999996</v>
      </c>
      <c r="H176" s="19">
        <v>54.6</v>
      </c>
      <c r="I176" s="19">
        <v>0.01</v>
      </c>
      <c r="J176" s="19">
        <v>4.62</v>
      </c>
      <c r="K176" s="19">
        <v>0</v>
      </c>
      <c r="L176" s="19">
        <v>1.62</v>
      </c>
      <c r="M176" s="19">
        <v>20.399999999999999</v>
      </c>
      <c r="N176" s="19">
        <v>23.4</v>
      </c>
      <c r="O176" s="19">
        <v>12</v>
      </c>
      <c r="P176" s="19">
        <v>0.78</v>
      </c>
    </row>
    <row r="177" spans="1:16" x14ac:dyDescent="0.25">
      <c r="A177" s="24" t="s">
        <v>28</v>
      </c>
      <c r="B177" s="42" t="s">
        <v>146</v>
      </c>
      <c r="C177" s="42" t="s">
        <v>88</v>
      </c>
      <c r="D177" s="18" t="s">
        <v>68</v>
      </c>
      <c r="E177" s="19">
        <v>1.6</v>
      </c>
      <c r="F177" s="19">
        <v>3.62</v>
      </c>
      <c r="G177" s="19">
        <v>5.0599999999999996</v>
      </c>
      <c r="H177" s="19">
        <v>59.2</v>
      </c>
      <c r="I177" s="19">
        <v>0.06</v>
      </c>
      <c r="J177" s="19">
        <v>5.8</v>
      </c>
      <c r="K177" s="19">
        <v>0</v>
      </c>
      <c r="L177" s="19">
        <v>1.88</v>
      </c>
      <c r="M177" s="19">
        <v>18.2</v>
      </c>
      <c r="N177" s="19">
        <v>36.200000000000003</v>
      </c>
      <c r="O177" s="19">
        <v>14.6</v>
      </c>
      <c r="P177" s="19">
        <v>0.56000000000000005</v>
      </c>
    </row>
    <row r="178" spans="1:16" x14ac:dyDescent="0.25">
      <c r="A178" s="24" t="s">
        <v>29</v>
      </c>
      <c r="B178" s="39" t="s">
        <v>81</v>
      </c>
      <c r="C178" s="16" t="s">
        <v>89</v>
      </c>
      <c r="D178" s="20">
        <v>100</v>
      </c>
      <c r="E178" s="19">
        <v>10.26</v>
      </c>
      <c r="F178" s="19">
        <v>11.92</v>
      </c>
      <c r="G178" s="19">
        <v>6.74</v>
      </c>
      <c r="H178" s="19">
        <v>180.54</v>
      </c>
      <c r="I178" s="19">
        <v>0.06</v>
      </c>
      <c r="J178" s="19">
        <v>0.45</v>
      </c>
      <c r="K178" s="19">
        <v>6</v>
      </c>
      <c r="L178" s="19">
        <v>0.67</v>
      </c>
      <c r="M178" s="19">
        <v>22.79</v>
      </c>
      <c r="N178" s="19">
        <v>108.64</v>
      </c>
      <c r="O178" s="19">
        <v>21.58</v>
      </c>
      <c r="P178" s="19">
        <v>0.96</v>
      </c>
    </row>
    <row r="179" spans="1:16" x14ac:dyDescent="0.25">
      <c r="A179" s="13" t="s">
        <v>30</v>
      </c>
      <c r="B179" s="15" t="s">
        <v>102</v>
      </c>
      <c r="C179" s="25" t="s">
        <v>73</v>
      </c>
      <c r="D179" s="18">
        <v>150</v>
      </c>
      <c r="E179" s="19">
        <v>5.55</v>
      </c>
      <c r="F179" s="19">
        <v>4.95</v>
      </c>
      <c r="G179" s="19">
        <v>29.55</v>
      </c>
      <c r="H179" s="19">
        <v>184.5</v>
      </c>
      <c r="I179" s="19">
        <v>0.06</v>
      </c>
      <c r="J179" s="19">
        <v>0</v>
      </c>
      <c r="K179" s="19">
        <v>31.5</v>
      </c>
      <c r="L179" s="19">
        <v>0.75</v>
      </c>
      <c r="M179" s="19">
        <v>12</v>
      </c>
      <c r="N179" s="19">
        <v>45</v>
      </c>
      <c r="O179" s="19">
        <v>7.5</v>
      </c>
      <c r="P179" s="19">
        <v>1.05</v>
      </c>
    </row>
    <row r="180" spans="1:16" x14ac:dyDescent="0.25">
      <c r="A180" s="24" t="s">
        <v>31</v>
      </c>
      <c r="B180" s="15" t="s">
        <v>98</v>
      </c>
      <c r="C180" s="16" t="s">
        <v>76</v>
      </c>
      <c r="D180" s="20" t="s">
        <v>68</v>
      </c>
      <c r="E180" s="15">
        <v>0.3</v>
      </c>
      <c r="F180" s="15">
        <v>0.1</v>
      </c>
      <c r="G180" s="15">
        <v>9.5</v>
      </c>
      <c r="H180" s="15">
        <v>40</v>
      </c>
      <c r="I180" s="15">
        <v>0</v>
      </c>
      <c r="J180" s="15">
        <v>1</v>
      </c>
      <c r="K180" s="15">
        <v>0</v>
      </c>
      <c r="L180" s="15">
        <v>0.02</v>
      </c>
      <c r="M180" s="15">
        <v>7.9</v>
      </c>
      <c r="N180" s="15">
        <v>9.1</v>
      </c>
      <c r="O180" s="15">
        <v>5</v>
      </c>
      <c r="P180" s="15">
        <v>0.87</v>
      </c>
    </row>
    <row r="181" spans="1:16" x14ac:dyDescent="0.25">
      <c r="A181" s="24" t="s">
        <v>32</v>
      </c>
      <c r="B181" s="13"/>
      <c r="C181" s="16" t="s">
        <v>70</v>
      </c>
      <c r="D181" s="18">
        <v>50</v>
      </c>
      <c r="E181" s="19">
        <v>3.94</v>
      </c>
      <c r="F181" s="19">
        <v>0.4</v>
      </c>
      <c r="G181" s="19">
        <v>26.6</v>
      </c>
      <c r="H181" s="19">
        <v>129.4</v>
      </c>
      <c r="I181" s="19">
        <v>0.06</v>
      </c>
      <c r="J181" s="19">
        <v>0</v>
      </c>
      <c r="K181" s="19">
        <v>0</v>
      </c>
      <c r="L181" s="19">
        <v>0</v>
      </c>
      <c r="M181" s="19">
        <v>10</v>
      </c>
      <c r="N181" s="19">
        <v>32</v>
      </c>
      <c r="O181" s="19">
        <v>7</v>
      </c>
      <c r="P181" s="19">
        <v>0.6</v>
      </c>
    </row>
    <row r="182" spans="1:16" x14ac:dyDescent="0.25">
      <c r="A182" s="13" t="s">
        <v>35</v>
      </c>
      <c r="B182" s="13"/>
      <c r="C182" s="16" t="s">
        <v>71</v>
      </c>
      <c r="D182" s="18">
        <v>25</v>
      </c>
      <c r="E182" s="19">
        <v>1.87</v>
      </c>
      <c r="F182" s="19">
        <v>0.27</v>
      </c>
      <c r="G182" s="19">
        <v>12.12</v>
      </c>
      <c r="H182" s="19">
        <v>59.5</v>
      </c>
      <c r="I182" s="19">
        <v>0.38</v>
      </c>
      <c r="J182" s="19">
        <v>0</v>
      </c>
      <c r="K182" s="19">
        <v>0</v>
      </c>
      <c r="L182" s="19">
        <v>0</v>
      </c>
      <c r="M182" s="19">
        <v>9.57</v>
      </c>
      <c r="N182" s="19">
        <v>44.2</v>
      </c>
      <c r="O182" s="19">
        <v>13.45</v>
      </c>
      <c r="P182" s="19">
        <v>0.75</v>
      </c>
    </row>
    <row r="183" spans="1:16" x14ac:dyDescent="0.25">
      <c r="A183" s="13"/>
      <c r="B183" s="13"/>
      <c r="C183" s="49" t="s">
        <v>36</v>
      </c>
      <c r="D183" s="22">
        <v>795</v>
      </c>
      <c r="E183" s="22">
        <f>SUM(E176:E182)</f>
        <v>24.360000000000003</v>
      </c>
      <c r="F183" s="22">
        <f t="shared" ref="F183:P183" si="9">SUM(F176:F182)</f>
        <v>24.919999999999998</v>
      </c>
      <c r="G183" s="22">
        <f t="shared" si="9"/>
        <v>94.13</v>
      </c>
      <c r="H183" s="22">
        <f t="shared" si="9"/>
        <v>707.74</v>
      </c>
      <c r="I183" s="22">
        <f t="shared" si="9"/>
        <v>0.63</v>
      </c>
      <c r="J183" s="22">
        <f t="shared" si="9"/>
        <v>11.87</v>
      </c>
      <c r="K183" s="22">
        <f t="shared" si="9"/>
        <v>37.5</v>
      </c>
      <c r="L183" s="22">
        <f t="shared" si="9"/>
        <v>4.9399999999999995</v>
      </c>
      <c r="M183" s="22">
        <f t="shared" si="9"/>
        <v>100.85999999999999</v>
      </c>
      <c r="N183" s="22">
        <f t="shared" si="9"/>
        <v>298.54000000000002</v>
      </c>
      <c r="O183" s="22">
        <f t="shared" si="9"/>
        <v>81.13000000000001</v>
      </c>
      <c r="P183" s="22">
        <f t="shared" si="9"/>
        <v>5.5699999999999994</v>
      </c>
    </row>
    <row r="186" spans="1:16" x14ac:dyDescent="0.25">
      <c r="P186">
        <v>7</v>
      </c>
    </row>
    <row r="187" spans="1:16" x14ac:dyDescent="0.25">
      <c r="C187" s="1"/>
      <c r="D187" s="1" t="s">
        <v>84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C189" s="1"/>
      <c r="D189" s="5" t="s">
        <v>5</v>
      </c>
      <c r="E189" s="6"/>
      <c r="F189" s="7"/>
      <c r="G189" s="8" t="s">
        <v>6</v>
      </c>
      <c r="H189" s="30"/>
      <c r="I189" s="6" t="s">
        <v>7</v>
      </c>
      <c r="J189" s="6"/>
      <c r="K189" s="7"/>
      <c r="L189" s="10" t="s">
        <v>8</v>
      </c>
      <c r="M189" s="6"/>
      <c r="N189" s="6"/>
      <c r="O189" s="6"/>
      <c r="P189" s="50"/>
    </row>
    <row r="190" spans="1:16" x14ac:dyDescent="0.25">
      <c r="C190" s="1"/>
      <c r="D190" s="13" t="s">
        <v>12</v>
      </c>
      <c r="E190" s="13" t="s">
        <v>13</v>
      </c>
      <c r="F190" s="13" t="s">
        <v>14</v>
      </c>
      <c r="G190" s="12" t="s">
        <v>15</v>
      </c>
      <c r="H190" s="13" t="s">
        <v>16</v>
      </c>
      <c r="I190" s="13" t="s">
        <v>17</v>
      </c>
      <c r="J190" s="13" t="s">
        <v>18</v>
      </c>
      <c r="K190" s="13" t="s">
        <v>19</v>
      </c>
      <c r="L190" s="13" t="s">
        <v>20</v>
      </c>
      <c r="M190" s="13" t="s">
        <v>21</v>
      </c>
      <c r="N190" s="13" t="s">
        <v>22</v>
      </c>
      <c r="O190" s="51" t="s">
        <v>23</v>
      </c>
      <c r="P190" s="52"/>
    </row>
    <row r="191" spans="1:16" x14ac:dyDescent="0.25">
      <c r="C191" s="14"/>
      <c r="D191" s="4">
        <v>5</v>
      </c>
      <c r="E191" s="4">
        <v>6</v>
      </c>
      <c r="F191" s="4">
        <v>7</v>
      </c>
      <c r="G191" s="4">
        <v>8</v>
      </c>
      <c r="H191" s="4">
        <v>9</v>
      </c>
      <c r="I191" s="4">
        <v>10</v>
      </c>
      <c r="J191" s="4">
        <v>11</v>
      </c>
      <c r="K191" s="4">
        <v>12</v>
      </c>
      <c r="L191" s="4">
        <v>13</v>
      </c>
      <c r="M191" s="4">
        <v>14</v>
      </c>
      <c r="N191" s="4">
        <v>15</v>
      </c>
      <c r="O191" s="8">
        <v>16</v>
      </c>
      <c r="P191" s="52"/>
    </row>
    <row r="192" spans="1:16" x14ac:dyDescent="0.25">
      <c r="C192" s="53" t="s">
        <v>50</v>
      </c>
      <c r="D192" s="4">
        <v>23.71</v>
      </c>
      <c r="E192" s="4">
        <v>24.96</v>
      </c>
      <c r="F192" s="4">
        <v>100.91</v>
      </c>
      <c r="G192" s="4">
        <v>726.15</v>
      </c>
      <c r="H192" s="4">
        <v>0.63</v>
      </c>
      <c r="I192" s="4">
        <v>6.78</v>
      </c>
      <c r="J192" s="4">
        <v>47.03</v>
      </c>
      <c r="K192" s="4">
        <v>2.61</v>
      </c>
      <c r="L192" s="4">
        <v>103.23</v>
      </c>
      <c r="M192" s="4">
        <v>328.25</v>
      </c>
      <c r="N192" s="4">
        <v>93.99</v>
      </c>
      <c r="O192" s="8">
        <v>4.0599999999999996</v>
      </c>
      <c r="P192" s="54"/>
    </row>
    <row r="193" spans="1:16" x14ac:dyDescent="0.25">
      <c r="C193" s="53" t="s">
        <v>51</v>
      </c>
      <c r="D193" s="19">
        <v>30.66</v>
      </c>
      <c r="E193" s="19">
        <v>30.54</v>
      </c>
      <c r="F193" s="19">
        <v>99.13</v>
      </c>
      <c r="G193" s="19">
        <v>803.94</v>
      </c>
      <c r="H193" s="19">
        <v>0.68</v>
      </c>
      <c r="I193" s="19">
        <v>10.93</v>
      </c>
      <c r="J193" s="19">
        <v>49.5</v>
      </c>
      <c r="K193" s="19">
        <v>3.32</v>
      </c>
      <c r="L193" s="19">
        <v>90.56</v>
      </c>
      <c r="M193" s="19">
        <v>379.74</v>
      </c>
      <c r="N193" s="19">
        <v>87.23</v>
      </c>
      <c r="O193" s="19">
        <v>5.05</v>
      </c>
      <c r="P193" s="57"/>
    </row>
    <row r="194" spans="1:16" x14ac:dyDescent="0.25">
      <c r="C194" s="53" t="s">
        <v>52</v>
      </c>
      <c r="D194" s="55">
        <v>25.01</v>
      </c>
      <c r="E194" s="55">
        <v>24.35</v>
      </c>
      <c r="F194" s="55">
        <v>95.19</v>
      </c>
      <c r="G194" s="55">
        <v>710.74</v>
      </c>
      <c r="H194" s="55">
        <v>1.1399999999999999</v>
      </c>
      <c r="I194" s="55">
        <v>26.91</v>
      </c>
      <c r="J194" s="55">
        <v>36.020000000000003</v>
      </c>
      <c r="K194" s="55">
        <v>5.6</v>
      </c>
      <c r="L194" s="55">
        <v>176.47</v>
      </c>
      <c r="M194" s="55">
        <v>503.27</v>
      </c>
      <c r="N194" s="55">
        <v>134.96</v>
      </c>
      <c r="O194" s="56">
        <v>6.09</v>
      </c>
      <c r="P194" s="57"/>
    </row>
    <row r="195" spans="1:16" x14ac:dyDescent="0.25">
      <c r="C195" s="58" t="s">
        <v>53</v>
      </c>
      <c r="D195" s="55">
        <v>27.41</v>
      </c>
      <c r="E195" s="55">
        <v>26.72</v>
      </c>
      <c r="F195" s="55">
        <v>99.89</v>
      </c>
      <c r="G195" s="55">
        <v>754.9</v>
      </c>
      <c r="H195" s="55">
        <v>1.05</v>
      </c>
      <c r="I195" s="55">
        <v>12.43</v>
      </c>
      <c r="J195" s="55">
        <v>34.68</v>
      </c>
      <c r="K195" s="55">
        <v>4.3899999999999997</v>
      </c>
      <c r="L195" s="55">
        <v>205.49</v>
      </c>
      <c r="M195" s="55">
        <v>437.6</v>
      </c>
      <c r="N195" s="55">
        <v>160.34</v>
      </c>
      <c r="O195" s="56">
        <v>7.46</v>
      </c>
      <c r="P195" s="57"/>
    </row>
    <row r="196" spans="1:16" x14ac:dyDescent="0.25">
      <c r="B196" s="1"/>
      <c r="C196" s="58" t="s">
        <v>54</v>
      </c>
      <c r="D196" s="55">
        <v>24.92</v>
      </c>
      <c r="E196" s="55">
        <v>20.71</v>
      </c>
      <c r="F196" s="55">
        <v>92.72</v>
      </c>
      <c r="G196" s="55">
        <v>662.11</v>
      </c>
      <c r="H196" s="55">
        <v>0.61</v>
      </c>
      <c r="I196" s="55">
        <v>9.18</v>
      </c>
      <c r="J196" s="55">
        <v>47</v>
      </c>
      <c r="K196" s="55">
        <v>3.14</v>
      </c>
      <c r="L196" s="55">
        <v>134.19999999999999</v>
      </c>
      <c r="M196" s="55">
        <v>290.13</v>
      </c>
      <c r="N196" s="55">
        <v>76.540000000000006</v>
      </c>
      <c r="O196" s="55">
        <v>4.3499999999999996</v>
      </c>
      <c r="P196" s="57"/>
    </row>
    <row r="197" spans="1:16" x14ac:dyDescent="0.25">
      <c r="A197" s="35"/>
      <c r="C197" s="58" t="s">
        <v>55</v>
      </c>
      <c r="D197" s="55">
        <v>31.32</v>
      </c>
      <c r="E197" s="55">
        <v>31.28</v>
      </c>
      <c r="F197" s="55">
        <v>111.87</v>
      </c>
      <c r="G197" s="55">
        <v>859.58</v>
      </c>
      <c r="H197" s="55">
        <v>0.99</v>
      </c>
      <c r="I197" s="55">
        <v>6.42</v>
      </c>
      <c r="J197" s="55">
        <v>170.53</v>
      </c>
      <c r="K197" s="55">
        <v>2.97</v>
      </c>
      <c r="L197" s="55">
        <v>126.63</v>
      </c>
      <c r="M197" s="55">
        <v>441.02</v>
      </c>
      <c r="N197" s="55">
        <v>99.46</v>
      </c>
      <c r="O197" s="56">
        <v>5.94</v>
      </c>
      <c r="P197" s="57"/>
    </row>
    <row r="198" spans="1:16" x14ac:dyDescent="0.25">
      <c r="B198" s="1"/>
      <c r="C198" s="58" t="s">
        <v>56</v>
      </c>
      <c r="D198" s="55">
        <v>26.77</v>
      </c>
      <c r="E198" s="55">
        <v>23.06</v>
      </c>
      <c r="F198" s="55">
        <v>96.87</v>
      </c>
      <c r="G198" s="55">
        <v>706.7</v>
      </c>
      <c r="H198" s="55">
        <v>1.05</v>
      </c>
      <c r="I198" s="55">
        <v>9.81</v>
      </c>
      <c r="J198" s="55">
        <v>34.68</v>
      </c>
      <c r="K198" s="55">
        <v>2.75</v>
      </c>
      <c r="L198" s="55">
        <v>199.57</v>
      </c>
      <c r="M198" s="55">
        <v>429.18</v>
      </c>
      <c r="N198" s="55">
        <v>157.19999999999999</v>
      </c>
      <c r="O198" s="55">
        <v>7.25</v>
      </c>
      <c r="P198" s="57"/>
    </row>
    <row r="199" spans="1:16" x14ac:dyDescent="0.25">
      <c r="A199" s="47"/>
      <c r="B199" s="1"/>
      <c r="C199" s="58" t="s">
        <v>57</v>
      </c>
      <c r="D199" s="55">
        <v>24.28</v>
      </c>
      <c r="E199" s="55">
        <v>19.43</v>
      </c>
      <c r="F199" s="55">
        <v>128.71</v>
      </c>
      <c r="G199" s="55">
        <v>791.96999999999991</v>
      </c>
      <c r="H199" s="55">
        <v>0.98</v>
      </c>
      <c r="I199" s="55">
        <v>8</v>
      </c>
      <c r="J199" s="55">
        <v>48.2</v>
      </c>
      <c r="K199" s="55">
        <v>5.3</v>
      </c>
      <c r="L199" s="55">
        <v>158.92000000000002</v>
      </c>
      <c r="M199" s="55">
        <v>420.64</v>
      </c>
      <c r="N199" s="55">
        <v>138.57000000000002</v>
      </c>
      <c r="O199" s="56">
        <v>4.67</v>
      </c>
      <c r="P199" s="57"/>
    </row>
    <row r="200" spans="1:16" x14ac:dyDescent="0.25">
      <c r="A200" s="1"/>
      <c r="B200" s="1"/>
      <c r="C200" s="58" t="s">
        <v>58</v>
      </c>
      <c r="D200" s="55">
        <v>22.2</v>
      </c>
      <c r="E200" s="55">
        <v>25.79</v>
      </c>
      <c r="F200" s="55">
        <v>76.819999999999993</v>
      </c>
      <c r="G200" s="55">
        <v>638.24</v>
      </c>
      <c r="H200" s="55">
        <v>0.68</v>
      </c>
      <c r="I200" s="55">
        <v>18.489999999999998</v>
      </c>
      <c r="J200" s="55">
        <v>36</v>
      </c>
      <c r="K200" s="55">
        <v>4.5</v>
      </c>
      <c r="L200" s="55">
        <v>122.86</v>
      </c>
      <c r="M200" s="55">
        <v>321.94</v>
      </c>
      <c r="N200" s="55">
        <v>94.23</v>
      </c>
      <c r="O200" s="56">
        <v>4.46</v>
      </c>
      <c r="P200" s="57"/>
    </row>
    <row r="201" spans="1:16" x14ac:dyDescent="0.25">
      <c r="A201" s="1"/>
      <c r="B201" s="1"/>
      <c r="C201" s="58" t="s">
        <v>59</v>
      </c>
      <c r="D201" s="55">
        <v>26.65</v>
      </c>
      <c r="E201" s="55">
        <v>19.23</v>
      </c>
      <c r="F201" s="55">
        <v>94.8</v>
      </c>
      <c r="G201" s="55">
        <v>665.5</v>
      </c>
      <c r="H201" s="55">
        <v>0.7</v>
      </c>
      <c r="I201" s="55">
        <v>14.7</v>
      </c>
      <c r="J201" s="55">
        <v>38.5</v>
      </c>
      <c r="K201" s="55">
        <v>3.6</v>
      </c>
      <c r="L201" s="55">
        <v>137.13</v>
      </c>
      <c r="M201" s="55">
        <v>318.89999999999998</v>
      </c>
      <c r="N201" s="55">
        <v>101.25</v>
      </c>
      <c r="O201" s="56">
        <v>4.45</v>
      </c>
      <c r="P201" s="57"/>
    </row>
    <row r="202" spans="1:16" x14ac:dyDescent="0.25">
      <c r="A202" s="1"/>
      <c r="B202" s="1"/>
      <c r="C202" s="58" t="s">
        <v>60</v>
      </c>
      <c r="D202" s="55">
        <v>24.36</v>
      </c>
      <c r="E202" s="55">
        <v>24.92</v>
      </c>
      <c r="F202" s="55">
        <v>94.13</v>
      </c>
      <c r="G202" s="55">
        <v>707.74</v>
      </c>
      <c r="H202" s="55">
        <v>0.63</v>
      </c>
      <c r="I202" s="55">
        <v>11.87</v>
      </c>
      <c r="J202" s="55">
        <v>37.5</v>
      </c>
      <c r="K202" s="55">
        <v>4.9400000000000004</v>
      </c>
      <c r="L202" s="55">
        <v>100.86</v>
      </c>
      <c r="M202" s="55">
        <v>298.54000000000002</v>
      </c>
      <c r="N202" s="55">
        <v>81.13</v>
      </c>
      <c r="O202" s="56">
        <v>5.57</v>
      </c>
      <c r="P202" s="57"/>
    </row>
    <row r="203" spans="1:16" x14ac:dyDescent="0.25">
      <c r="A203" s="1"/>
      <c r="B203" s="1"/>
      <c r="C203" s="58" t="s">
        <v>61</v>
      </c>
      <c r="D203" s="55">
        <v>33.090000000000003</v>
      </c>
      <c r="E203" s="55">
        <v>31.04</v>
      </c>
      <c r="F203" s="55">
        <v>89.75</v>
      </c>
      <c r="G203" s="55">
        <v>774.83</v>
      </c>
      <c r="H203" s="55">
        <v>0.71</v>
      </c>
      <c r="I203" s="55">
        <v>4.1100000000000003</v>
      </c>
      <c r="J203" s="55">
        <v>173.88</v>
      </c>
      <c r="K203" s="55">
        <v>2.69</v>
      </c>
      <c r="L203" s="55">
        <v>181.11</v>
      </c>
      <c r="M203" s="55">
        <v>481.27</v>
      </c>
      <c r="N203" s="55">
        <v>141.11000000000001</v>
      </c>
      <c r="O203" s="56">
        <v>7.74</v>
      </c>
      <c r="P203" s="57"/>
    </row>
    <row r="204" spans="1:16" x14ac:dyDescent="0.25">
      <c r="A204" s="1"/>
      <c r="B204" s="1"/>
      <c r="C204" s="58" t="s">
        <v>46</v>
      </c>
      <c r="D204" s="55">
        <f>SUM(D192:D203)</f>
        <v>320.38</v>
      </c>
      <c r="E204" s="55">
        <f t="shared" ref="E204:O204" si="10">SUM(E192:E203)</f>
        <v>302.03000000000003</v>
      </c>
      <c r="F204" s="55">
        <f t="shared" si="10"/>
        <v>1180.79</v>
      </c>
      <c r="G204" s="55">
        <f t="shared" si="10"/>
        <v>8802.4</v>
      </c>
      <c r="H204" s="55">
        <f t="shared" si="10"/>
        <v>9.8500000000000014</v>
      </c>
      <c r="I204" s="55">
        <f t="shared" si="10"/>
        <v>139.63000000000002</v>
      </c>
      <c r="J204" s="55">
        <f t="shared" si="10"/>
        <v>753.52</v>
      </c>
      <c r="K204" s="55">
        <f t="shared" si="10"/>
        <v>45.809999999999995</v>
      </c>
      <c r="L204" s="55">
        <f t="shared" si="10"/>
        <v>1737.0299999999997</v>
      </c>
      <c r="M204" s="55">
        <f t="shared" si="10"/>
        <v>4650.4799999999996</v>
      </c>
      <c r="N204" s="55">
        <f t="shared" si="10"/>
        <v>1366.0100000000002</v>
      </c>
      <c r="O204" s="55">
        <f t="shared" si="10"/>
        <v>67.09</v>
      </c>
      <c r="P204" s="59"/>
    </row>
    <row r="205" spans="1:16" x14ac:dyDescent="0.25">
      <c r="A205" s="1"/>
      <c r="B205" s="1"/>
      <c r="C205" s="58" t="s">
        <v>62</v>
      </c>
      <c r="D205" s="60">
        <f>D204/10</f>
        <v>32.037999999999997</v>
      </c>
      <c r="E205" s="60">
        <f t="shared" ref="E205:O205" si="11">E204/10</f>
        <v>30.203000000000003</v>
      </c>
      <c r="F205" s="60">
        <f t="shared" si="11"/>
        <v>118.07899999999999</v>
      </c>
      <c r="G205" s="60">
        <f t="shared" si="11"/>
        <v>880.24</v>
      </c>
      <c r="H205" s="60">
        <f t="shared" si="11"/>
        <v>0.9850000000000001</v>
      </c>
      <c r="I205" s="60">
        <f t="shared" si="11"/>
        <v>13.963000000000003</v>
      </c>
      <c r="J205" s="60">
        <f t="shared" si="11"/>
        <v>75.352000000000004</v>
      </c>
      <c r="K205" s="60">
        <f t="shared" si="11"/>
        <v>4.5809999999999995</v>
      </c>
      <c r="L205" s="60">
        <f t="shared" si="11"/>
        <v>173.70299999999997</v>
      </c>
      <c r="M205" s="60">
        <f t="shared" si="11"/>
        <v>465.04799999999994</v>
      </c>
      <c r="N205" s="60">
        <f t="shared" si="11"/>
        <v>136.60100000000003</v>
      </c>
      <c r="O205" s="60">
        <f t="shared" si="11"/>
        <v>6.7090000000000005</v>
      </c>
      <c r="P205" s="35"/>
    </row>
    <row r="206" spans="1:16" x14ac:dyDescent="0.25">
      <c r="A206" s="1"/>
      <c r="B206" s="1"/>
      <c r="C206" s="61" t="s">
        <v>163</v>
      </c>
      <c r="D206" s="13">
        <v>23.1</v>
      </c>
      <c r="E206" s="13">
        <v>23.7</v>
      </c>
      <c r="F206" s="13">
        <v>100.5</v>
      </c>
      <c r="G206" s="13">
        <v>705</v>
      </c>
      <c r="H206" s="13">
        <v>0.36</v>
      </c>
      <c r="I206" s="13">
        <v>18</v>
      </c>
      <c r="J206" s="13">
        <v>210</v>
      </c>
      <c r="K206" s="13">
        <v>3</v>
      </c>
      <c r="L206" s="13">
        <v>330</v>
      </c>
      <c r="M206" s="13">
        <v>330</v>
      </c>
      <c r="N206" s="13">
        <v>75</v>
      </c>
      <c r="O206" s="13">
        <v>3.6</v>
      </c>
      <c r="P206" s="62"/>
    </row>
    <row r="207" spans="1:16" x14ac:dyDescent="0.25">
      <c r="A207" s="1"/>
      <c r="B207" s="1"/>
      <c r="C207" s="58" t="s">
        <v>64</v>
      </c>
      <c r="D207" s="63">
        <f>D205/D206%</f>
        <v>138.69264069264068</v>
      </c>
      <c r="E207" s="63">
        <f t="shared" ref="E207:O207" si="12">E205/E206%</f>
        <v>127.43881856540087</v>
      </c>
      <c r="F207" s="63">
        <f t="shared" si="12"/>
        <v>117.49154228855723</v>
      </c>
      <c r="G207" s="63">
        <f t="shared" si="12"/>
        <v>124.85673758865249</v>
      </c>
      <c r="H207" s="63">
        <f t="shared" si="12"/>
        <v>273.61111111111114</v>
      </c>
      <c r="I207" s="63">
        <f t="shared" si="12"/>
        <v>77.572222222222237</v>
      </c>
      <c r="J207" s="63">
        <f t="shared" si="12"/>
        <v>35.881904761904764</v>
      </c>
      <c r="K207" s="63">
        <f t="shared" si="12"/>
        <v>152.69999999999999</v>
      </c>
      <c r="L207" s="63">
        <f t="shared" si="12"/>
        <v>52.637272727272723</v>
      </c>
      <c r="M207" s="63">
        <f t="shared" si="12"/>
        <v>140.92363636363635</v>
      </c>
      <c r="N207" s="63">
        <f t="shared" si="12"/>
        <v>182.1346666666667</v>
      </c>
      <c r="O207" s="63">
        <f t="shared" si="12"/>
        <v>186.36111111111111</v>
      </c>
      <c r="P207" s="64"/>
    </row>
    <row r="208" spans="1:16" x14ac:dyDescent="0.25">
      <c r="A208" s="1"/>
      <c r="B208" s="1"/>
      <c r="D208" s="65"/>
      <c r="E208" s="65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6"/>
    </row>
    <row r="209" spans="1:16" x14ac:dyDescent="0.25">
      <c r="A209" s="1"/>
      <c r="B209" s="1"/>
    </row>
    <row r="210" spans="1:16" x14ac:dyDescent="0.25">
      <c r="A210" s="1"/>
      <c r="B210" s="1"/>
      <c r="C210" s="1"/>
    </row>
    <row r="211" spans="1:16" x14ac:dyDescent="0.25">
      <c r="A211" s="1"/>
      <c r="B211" s="1"/>
      <c r="C211" s="1"/>
    </row>
    <row r="212" spans="1:16" x14ac:dyDescent="0.25">
      <c r="A212" s="1"/>
      <c r="B212" s="1" t="s">
        <v>65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6" x14ac:dyDescent="0.25">
      <c r="A213" s="1"/>
      <c r="B213" s="1" t="s">
        <v>66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6" x14ac:dyDescent="0.25">
      <c r="A214" s="1"/>
      <c r="B214" s="1" t="s">
        <v>164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7" spans="1:16" x14ac:dyDescent="0.25">
      <c r="P217">
        <v>8</v>
      </c>
    </row>
  </sheetData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завтраки </vt:lpstr>
      <vt:lpstr>12-18 лет </vt:lpstr>
      <vt:lpstr>7-11 лет обед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2025-08-27T05:10:52Z</dcterms:modified>
</cp:coreProperties>
</file>