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activeTab="1"/>
  </bookViews>
  <sheets>
    <sheet name="7-11 лет завтраки " sheetId="1" r:id="rId1"/>
    <sheet name="12-18 лет " sheetId="3" r:id="rId2"/>
    <sheet name="7-11 лет обед " sheetId="4" r:id="rId3"/>
  </sheets>
  <calcPr calcId="145621"/>
</workbook>
</file>

<file path=xl/calcChain.xml><?xml version="1.0" encoding="utf-8"?>
<calcChain xmlns="http://schemas.openxmlformats.org/spreadsheetml/2006/main">
  <c r="F258" i="3" l="1"/>
  <c r="G258" i="3"/>
  <c r="H258" i="3"/>
  <c r="I258" i="3"/>
  <c r="J258" i="3"/>
  <c r="K258" i="3"/>
  <c r="L258" i="3"/>
  <c r="M258" i="3"/>
  <c r="N258" i="3"/>
  <c r="O258" i="3"/>
  <c r="P258" i="3"/>
  <c r="E258" i="3"/>
  <c r="H164" i="3" l="1"/>
  <c r="G116" i="1"/>
  <c r="E166" i="4"/>
  <c r="E148" i="4"/>
  <c r="F167" i="1" l="1"/>
  <c r="G167" i="1"/>
  <c r="H167" i="1"/>
  <c r="I167" i="1"/>
  <c r="J167" i="1"/>
  <c r="K167" i="1"/>
  <c r="L167" i="1"/>
  <c r="M167" i="1"/>
  <c r="N167" i="1"/>
  <c r="O167" i="1"/>
  <c r="P167" i="1"/>
  <c r="E167" i="1"/>
  <c r="F16" i="1" l="1"/>
  <c r="G16" i="1"/>
  <c r="H16" i="1"/>
  <c r="I16" i="1"/>
  <c r="J16" i="1"/>
  <c r="K16" i="1"/>
  <c r="L16" i="1"/>
  <c r="M16" i="1"/>
  <c r="N16" i="1"/>
  <c r="O16" i="1"/>
  <c r="P16" i="1"/>
  <c r="E16" i="1"/>
  <c r="E285" i="3" l="1"/>
  <c r="P285" i="3"/>
  <c r="O285" i="3"/>
  <c r="N285" i="3"/>
  <c r="M285" i="3"/>
  <c r="L285" i="3"/>
  <c r="K285" i="3"/>
  <c r="J285" i="3"/>
  <c r="I285" i="3"/>
  <c r="H285" i="3"/>
  <c r="G285" i="3"/>
  <c r="F285" i="3"/>
  <c r="F276" i="3"/>
  <c r="G276" i="3"/>
  <c r="H276" i="3"/>
  <c r="I276" i="3"/>
  <c r="J276" i="3"/>
  <c r="K276" i="3"/>
  <c r="L276" i="3"/>
  <c r="M276" i="3"/>
  <c r="N276" i="3"/>
  <c r="O276" i="3"/>
  <c r="P276" i="3"/>
  <c r="E276" i="3"/>
  <c r="E248" i="3"/>
  <c r="E259" i="3" s="1"/>
  <c r="E215" i="3"/>
  <c r="E195" i="3"/>
  <c r="E184" i="3"/>
  <c r="E164" i="3"/>
  <c r="E154" i="3"/>
  <c r="E133" i="3"/>
  <c r="E123" i="3"/>
  <c r="E106" i="3"/>
  <c r="E97" i="3"/>
  <c r="E80" i="3"/>
  <c r="E71" i="3"/>
  <c r="E53" i="3"/>
  <c r="E44" i="3"/>
  <c r="E26" i="3"/>
  <c r="E16" i="3"/>
  <c r="P248" i="3"/>
  <c r="P259" i="3" s="1"/>
  <c r="O248" i="3"/>
  <c r="O259" i="3" s="1"/>
  <c r="N248" i="3"/>
  <c r="N259" i="3" s="1"/>
  <c r="M248" i="3"/>
  <c r="M259" i="3" s="1"/>
  <c r="L248" i="3"/>
  <c r="L259" i="3" s="1"/>
  <c r="K248" i="3"/>
  <c r="K259" i="3" s="1"/>
  <c r="J248" i="3"/>
  <c r="J259" i="3" s="1"/>
  <c r="I248" i="3"/>
  <c r="I259" i="3" s="1"/>
  <c r="H248" i="3"/>
  <c r="H259" i="3" s="1"/>
  <c r="G248" i="3"/>
  <c r="G259" i="3" s="1"/>
  <c r="F248" i="3"/>
  <c r="F259" i="3" s="1"/>
  <c r="P226" i="3"/>
  <c r="O226" i="3"/>
  <c r="N226" i="3"/>
  <c r="M226" i="3"/>
  <c r="L226" i="3"/>
  <c r="K226" i="3"/>
  <c r="J226" i="3"/>
  <c r="I226" i="3"/>
  <c r="H226" i="3"/>
  <c r="G226" i="3"/>
  <c r="F226" i="3"/>
  <c r="E226" i="3"/>
  <c r="P215" i="3"/>
  <c r="O215" i="3"/>
  <c r="N215" i="3"/>
  <c r="M215" i="3"/>
  <c r="L215" i="3"/>
  <c r="K215" i="3"/>
  <c r="J215" i="3"/>
  <c r="I215" i="3"/>
  <c r="H215" i="3"/>
  <c r="G215" i="3"/>
  <c r="F215" i="3"/>
  <c r="E135" i="3" l="1"/>
  <c r="L287" i="3"/>
  <c r="J287" i="3"/>
  <c r="E28" i="3"/>
  <c r="E228" i="3"/>
  <c r="E197" i="3"/>
  <c r="E166" i="3"/>
  <c r="E108" i="3"/>
  <c r="E82" i="3"/>
  <c r="E55" i="3"/>
  <c r="K287" i="3"/>
  <c r="M287" i="3"/>
  <c r="P287" i="3"/>
  <c r="N287" i="3"/>
  <c r="H287" i="3"/>
  <c r="E287" i="3"/>
  <c r="O287" i="3"/>
  <c r="I287" i="3"/>
  <c r="G287" i="3"/>
  <c r="F287" i="3"/>
  <c r="P195" i="3"/>
  <c r="O195" i="3"/>
  <c r="N195" i="3"/>
  <c r="M195" i="3"/>
  <c r="L195" i="3"/>
  <c r="K195" i="3"/>
  <c r="J195" i="3"/>
  <c r="I195" i="3"/>
  <c r="H195" i="3"/>
  <c r="G195" i="3"/>
  <c r="F195" i="3"/>
  <c r="P184" i="3"/>
  <c r="O184" i="3"/>
  <c r="N184" i="3"/>
  <c r="M184" i="3"/>
  <c r="L184" i="3"/>
  <c r="K184" i="3"/>
  <c r="J184" i="3"/>
  <c r="I184" i="3"/>
  <c r="H184" i="3"/>
  <c r="G184" i="3"/>
  <c r="F184" i="3"/>
  <c r="P164" i="3"/>
  <c r="O164" i="3"/>
  <c r="N164" i="3"/>
  <c r="M164" i="3"/>
  <c r="L164" i="3"/>
  <c r="K164" i="3"/>
  <c r="J164" i="3"/>
  <c r="I164" i="3"/>
  <c r="G164" i="3"/>
  <c r="F164" i="3"/>
  <c r="P154" i="3"/>
  <c r="O154" i="3"/>
  <c r="N154" i="3"/>
  <c r="M154" i="3"/>
  <c r="L154" i="3"/>
  <c r="K154" i="3"/>
  <c r="J154" i="3"/>
  <c r="I154" i="3"/>
  <c r="H154" i="3"/>
  <c r="G154" i="3"/>
  <c r="F154" i="3"/>
  <c r="P133" i="3"/>
  <c r="O133" i="3"/>
  <c r="N133" i="3"/>
  <c r="M133" i="3"/>
  <c r="L133" i="3"/>
  <c r="K133" i="3"/>
  <c r="J133" i="3"/>
  <c r="I133" i="3"/>
  <c r="H133" i="3"/>
  <c r="G133" i="3"/>
  <c r="F133" i="3"/>
  <c r="P123" i="3"/>
  <c r="O123" i="3"/>
  <c r="N123" i="3"/>
  <c r="M123" i="3"/>
  <c r="L123" i="3"/>
  <c r="K123" i="3"/>
  <c r="J123" i="3"/>
  <c r="I123" i="3"/>
  <c r="H123" i="3"/>
  <c r="G123" i="3"/>
  <c r="F123" i="3"/>
  <c r="P106" i="3"/>
  <c r="O106" i="3"/>
  <c r="N106" i="3"/>
  <c r="M106" i="3"/>
  <c r="L106" i="3"/>
  <c r="K106" i="3"/>
  <c r="J106" i="3"/>
  <c r="I106" i="3"/>
  <c r="H106" i="3"/>
  <c r="G106" i="3"/>
  <c r="F106" i="3"/>
  <c r="P97" i="3"/>
  <c r="O97" i="3"/>
  <c r="N97" i="3"/>
  <c r="M97" i="3"/>
  <c r="L97" i="3"/>
  <c r="K97" i="3"/>
  <c r="J97" i="3"/>
  <c r="I97" i="3"/>
  <c r="H97" i="3"/>
  <c r="G97" i="3"/>
  <c r="F97" i="3"/>
  <c r="P71" i="3"/>
  <c r="O71" i="3"/>
  <c r="N71" i="3"/>
  <c r="M71" i="3"/>
  <c r="L71" i="3"/>
  <c r="K71" i="3"/>
  <c r="J71" i="3"/>
  <c r="I71" i="3"/>
  <c r="H71" i="3"/>
  <c r="G71" i="3"/>
  <c r="F71" i="3"/>
  <c r="G135" i="3" l="1"/>
  <c r="I135" i="3"/>
  <c r="K135" i="3"/>
  <c r="O135" i="3"/>
  <c r="G108" i="3"/>
  <c r="O108" i="3"/>
  <c r="G197" i="3"/>
  <c r="I197" i="3"/>
  <c r="K197" i="3"/>
  <c r="M197" i="3"/>
  <c r="O197" i="3"/>
  <c r="F197" i="3"/>
  <c r="H197" i="3"/>
  <c r="J197" i="3"/>
  <c r="L197" i="3"/>
  <c r="N197" i="3"/>
  <c r="P197" i="3"/>
  <c r="J135" i="3"/>
  <c r="P135" i="3"/>
  <c r="N135" i="3"/>
  <c r="M135" i="3"/>
  <c r="L135" i="3"/>
  <c r="H135" i="3"/>
  <c r="F135" i="3"/>
  <c r="M108" i="3"/>
  <c r="K108" i="3"/>
  <c r="J108" i="3"/>
  <c r="I108" i="3"/>
  <c r="P108" i="3"/>
  <c r="N108" i="3"/>
  <c r="L108" i="3"/>
  <c r="H108" i="3"/>
  <c r="F108" i="3"/>
  <c r="P53" i="3"/>
  <c r="O53" i="3"/>
  <c r="N53" i="3"/>
  <c r="M53" i="3"/>
  <c r="L53" i="3"/>
  <c r="K53" i="3"/>
  <c r="J53" i="3"/>
  <c r="I53" i="3"/>
  <c r="H53" i="3"/>
  <c r="G53" i="3"/>
  <c r="F53" i="3"/>
  <c r="P44" i="3"/>
  <c r="O44" i="3"/>
  <c r="N44" i="3"/>
  <c r="M44" i="3"/>
  <c r="L44" i="3"/>
  <c r="K44" i="3"/>
  <c r="J44" i="3"/>
  <c r="I44" i="3"/>
  <c r="H44" i="3"/>
  <c r="G44" i="3"/>
  <c r="F44" i="3"/>
  <c r="P26" i="3"/>
  <c r="O26" i="3"/>
  <c r="N26" i="3"/>
  <c r="M26" i="3"/>
  <c r="L26" i="3"/>
  <c r="K26" i="3"/>
  <c r="J26" i="3"/>
  <c r="I26" i="3"/>
  <c r="H26" i="3"/>
  <c r="G26" i="3"/>
  <c r="F26" i="3"/>
  <c r="P16" i="3"/>
  <c r="O16" i="3"/>
  <c r="N16" i="3"/>
  <c r="M16" i="3"/>
  <c r="L16" i="3"/>
  <c r="K16" i="3"/>
  <c r="J16" i="3"/>
  <c r="I16" i="3"/>
  <c r="H16" i="3"/>
  <c r="G16" i="3"/>
  <c r="F16" i="3"/>
  <c r="E50" i="1" l="1"/>
  <c r="F50" i="1"/>
  <c r="G50" i="1"/>
  <c r="H50" i="1"/>
  <c r="I50" i="1"/>
  <c r="J50" i="1"/>
  <c r="K50" i="1"/>
  <c r="L50" i="1"/>
  <c r="M50" i="1"/>
  <c r="N50" i="1"/>
  <c r="H57" i="4" l="1"/>
  <c r="D307" i="3" l="1"/>
  <c r="D308" i="3" s="1"/>
  <c r="E184" i="4" l="1"/>
  <c r="E75" i="4" l="1"/>
  <c r="O204" i="4" l="1"/>
  <c r="O205" i="4" s="1"/>
  <c r="N204" i="4"/>
  <c r="N205" i="4" s="1"/>
  <c r="M204" i="4"/>
  <c r="M205" i="4" s="1"/>
  <c r="L204" i="4"/>
  <c r="L205" i="4" s="1"/>
  <c r="K204" i="4"/>
  <c r="K205" i="4" s="1"/>
  <c r="J204" i="4"/>
  <c r="J205" i="4" s="1"/>
  <c r="I204" i="4"/>
  <c r="I205" i="4" s="1"/>
  <c r="H204" i="4"/>
  <c r="H205" i="4" s="1"/>
  <c r="G204" i="4"/>
  <c r="G205" i="4" s="1"/>
  <c r="F204" i="4"/>
  <c r="F205" i="4" s="1"/>
  <c r="E204" i="4"/>
  <c r="E205" i="4" s="1"/>
  <c r="D204" i="4"/>
  <c r="D205" i="4" s="1"/>
  <c r="D207" i="4" l="1"/>
  <c r="F207" i="4"/>
  <c r="H207" i="4"/>
  <c r="J207" i="4"/>
  <c r="L207" i="4"/>
  <c r="N207" i="4"/>
  <c r="E207" i="4"/>
  <c r="G207" i="4"/>
  <c r="I207" i="4"/>
  <c r="K207" i="4"/>
  <c r="M207" i="4"/>
  <c r="O207" i="4"/>
  <c r="P184" i="4" l="1"/>
  <c r="O184" i="4"/>
  <c r="N184" i="4"/>
  <c r="M184" i="4"/>
  <c r="L184" i="4"/>
  <c r="K184" i="4"/>
  <c r="J184" i="4"/>
  <c r="I184" i="4"/>
  <c r="H184" i="4"/>
  <c r="G184" i="4"/>
  <c r="F184" i="4"/>
  <c r="P166" i="4"/>
  <c r="O166" i="4"/>
  <c r="N166" i="4"/>
  <c r="M166" i="4"/>
  <c r="L166" i="4"/>
  <c r="K166" i="4"/>
  <c r="J166" i="4"/>
  <c r="I166" i="4"/>
  <c r="H166" i="4"/>
  <c r="G166" i="4"/>
  <c r="F166" i="4"/>
  <c r="P148" i="4"/>
  <c r="O148" i="4"/>
  <c r="N148" i="4"/>
  <c r="M148" i="4"/>
  <c r="L148" i="4"/>
  <c r="K148" i="4"/>
  <c r="J148" i="4"/>
  <c r="I148" i="4"/>
  <c r="H148" i="4"/>
  <c r="G148" i="4"/>
  <c r="F148" i="4"/>
  <c r="P131" i="4"/>
  <c r="O131" i="4"/>
  <c r="N131" i="4"/>
  <c r="M131" i="4"/>
  <c r="L131" i="4"/>
  <c r="K131" i="4"/>
  <c r="J131" i="4"/>
  <c r="I131" i="4"/>
  <c r="H131" i="4"/>
  <c r="G131" i="4"/>
  <c r="F131" i="4"/>
  <c r="E131" i="4"/>
  <c r="P113" i="4" l="1"/>
  <c r="O113" i="4"/>
  <c r="N113" i="4"/>
  <c r="M113" i="4"/>
  <c r="L113" i="4"/>
  <c r="K113" i="4"/>
  <c r="J113" i="4"/>
  <c r="I113" i="4"/>
  <c r="H113" i="4"/>
  <c r="G113" i="4"/>
  <c r="F113" i="4"/>
  <c r="E113" i="4"/>
  <c r="P92" i="4"/>
  <c r="O92" i="4"/>
  <c r="N92" i="4"/>
  <c r="M92" i="4"/>
  <c r="L92" i="4"/>
  <c r="K92" i="4"/>
  <c r="J92" i="4"/>
  <c r="I92" i="4"/>
  <c r="H92" i="4"/>
  <c r="G92" i="4"/>
  <c r="F92" i="4"/>
  <c r="E92" i="4"/>
  <c r="P75" i="4"/>
  <c r="O75" i="4"/>
  <c r="N75" i="4"/>
  <c r="M75" i="4"/>
  <c r="L75" i="4"/>
  <c r="K75" i="4"/>
  <c r="J75" i="4"/>
  <c r="I75" i="4"/>
  <c r="H75" i="4"/>
  <c r="G75" i="4"/>
  <c r="F75" i="4"/>
  <c r="P57" i="4" l="1"/>
  <c r="O57" i="4"/>
  <c r="N57" i="4"/>
  <c r="M57" i="4"/>
  <c r="L57" i="4"/>
  <c r="K57" i="4"/>
  <c r="J57" i="4"/>
  <c r="I57" i="4"/>
  <c r="G57" i="4"/>
  <c r="F57" i="4"/>
  <c r="E57" i="4"/>
  <c r="P38" i="4"/>
  <c r="O38" i="4"/>
  <c r="N38" i="4"/>
  <c r="M38" i="4"/>
  <c r="L38" i="4"/>
  <c r="K38" i="4"/>
  <c r="J38" i="4"/>
  <c r="I38" i="4"/>
  <c r="H38" i="4"/>
  <c r="G38" i="4"/>
  <c r="F38" i="4"/>
  <c r="E38" i="4"/>
  <c r="P19" i="4" l="1"/>
  <c r="O19" i="4"/>
  <c r="N19" i="4"/>
  <c r="M19" i="4"/>
  <c r="L19" i="4"/>
  <c r="K19" i="4"/>
  <c r="J19" i="4"/>
  <c r="I19" i="4"/>
  <c r="H19" i="4"/>
  <c r="G19" i="4"/>
  <c r="F19" i="4"/>
  <c r="E19" i="4"/>
  <c r="F99" i="1" l="1"/>
  <c r="G99" i="1"/>
  <c r="H99" i="1"/>
  <c r="I99" i="1"/>
  <c r="J99" i="1"/>
  <c r="K99" i="1"/>
  <c r="L99" i="1"/>
  <c r="M99" i="1"/>
  <c r="N99" i="1"/>
  <c r="O99" i="1"/>
  <c r="P99" i="1"/>
  <c r="E99" i="1"/>
  <c r="F116" i="1"/>
  <c r="H116" i="1"/>
  <c r="I116" i="1"/>
  <c r="J116" i="1"/>
  <c r="K116" i="1"/>
  <c r="L116" i="1"/>
  <c r="M116" i="1"/>
  <c r="N116" i="1"/>
  <c r="O116" i="1"/>
  <c r="P116" i="1"/>
  <c r="E116" i="1"/>
  <c r="F78" i="1" l="1"/>
  <c r="G78" i="1"/>
  <c r="H78" i="1"/>
  <c r="I78" i="1"/>
  <c r="J78" i="1"/>
  <c r="K78" i="1"/>
  <c r="L78" i="1"/>
  <c r="M78" i="1"/>
  <c r="N78" i="1"/>
  <c r="O78" i="1"/>
  <c r="P78" i="1"/>
  <c r="E78" i="1"/>
  <c r="F228" i="3" l="1"/>
  <c r="G228" i="3"/>
  <c r="H228" i="3"/>
  <c r="I228" i="3"/>
  <c r="J228" i="3"/>
  <c r="K228" i="3"/>
  <c r="L228" i="3"/>
  <c r="M228" i="3"/>
  <c r="N228" i="3"/>
  <c r="P228" i="3"/>
  <c r="F80" i="3"/>
  <c r="F82" i="3" s="1"/>
  <c r="G80" i="3"/>
  <c r="G82" i="3" s="1"/>
  <c r="H80" i="3"/>
  <c r="H82" i="3" s="1"/>
  <c r="I80" i="3"/>
  <c r="I82" i="3" s="1"/>
  <c r="J80" i="3"/>
  <c r="J82" i="3" s="1"/>
  <c r="K80" i="3"/>
  <c r="K82" i="3" s="1"/>
  <c r="L80" i="3"/>
  <c r="L82" i="3" s="1"/>
  <c r="M80" i="3"/>
  <c r="M82" i="3" s="1"/>
  <c r="N80" i="3"/>
  <c r="N82" i="3" s="1"/>
  <c r="O80" i="3"/>
  <c r="O82" i="3" s="1"/>
  <c r="P80" i="3"/>
  <c r="P82" i="3" s="1"/>
  <c r="E189" i="1"/>
  <c r="F189" i="1"/>
  <c r="G189" i="1"/>
  <c r="H189" i="1"/>
  <c r="I189" i="1"/>
  <c r="J189" i="1"/>
  <c r="K189" i="1"/>
  <c r="L189" i="1"/>
  <c r="M189" i="1"/>
  <c r="N189" i="1"/>
  <c r="O189" i="1"/>
  <c r="D189" i="1"/>
  <c r="O190" i="1" l="1"/>
  <c r="O192" i="1" s="1"/>
  <c r="N190" i="1"/>
  <c r="N192" i="1" s="1"/>
  <c r="M190" i="1"/>
  <c r="M192" i="1" s="1"/>
  <c r="L190" i="1"/>
  <c r="L192" i="1" s="1"/>
  <c r="K190" i="1"/>
  <c r="K192" i="1" s="1"/>
  <c r="J190" i="1"/>
  <c r="J192" i="1" s="1"/>
  <c r="I190" i="1"/>
  <c r="I192" i="1" s="1"/>
  <c r="H190" i="1"/>
  <c r="H192" i="1" s="1"/>
  <c r="G190" i="1"/>
  <c r="G192" i="1" s="1"/>
  <c r="F190" i="1"/>
  <c r="F192" i="1" s="1"/>
  <c r="E190" i="1"/>
  <c r="E192" i="1" s="1"/>
  <c r="D190" i="1"/>
  <c r="D192" i="1" s="1"/>
  <c r="M55" i="3"/>
  <c r="K55" i="3"/>
  <c r="G55" i="3"/>
  <c r="O228" i="3"/>
  <c r="P166" i="3"/>
  <c r="O28" i="3"/>
  <c r="M28" i="3"/>
  <c r="K28" i="3"/>
  <c r="I28" i="3"/>
  <c r="G28" i="3"/>
  <c r="P55" i="3"/>
  <c r="O55" i="3"/>
  <c r="N55" i="3"/>
  <c r="L55" i="3"/>
  <c r="J55" i="3"/>
  <c r="I55" i="3"/>
  <c r="H55" i="3"/>
  <c r="F55" i="3"/>
  <c r="P28" i="3"/>
  <c r="N28" i="3"/>
  <c r="L28" i="3"/>
  <c r="J28" i="3"/>
  <c r="H28" i="3"/>
  <c r="F28" i="3"/>
  <c r="N166" i="3"/>
  <c r="L166" i="3"/>
  <c r="J166" i="3"/>
  <c r="H166" i="3"/>
  <c r="F166" i="3"/>
  <c r="O166" i="3"/>
  <c r="M166" i="3"/>
  <c r="K166" i="3"/>
  <c r="I166" i="3"/>
  <c r="G166" i="3"/>
  <c r="F151" i="1"/>
  <c r="G151" i="1"/>
  <c r="H151" i="1"/>
  <c r="I151" i="1"/>
  <c r="J151" i="1"/>
  <c r="K151" i="1"/>
  <c r="L151" i="1"/>
  <c r="M151" i="1"/>
  <c r="N151" i="1"/>
  <c r="O151" i="1"/>
  <c r="P151" i="1"/>
  <c r="E151" i="1"/>
  <c r="F133" i="1"/>
  <c r="G133" i="1"/>
  <c r="H133" i="1"/>
  <c r="I133" i="1"/>
  <c r="J133" i="1"/>
  <c r="K133" i="1"/>
  <c r="L133" i="1"/>
  <c r="M133" i="1"/>
  <c r="N133" i="1"/>
  <c r="O133" i="1"/>
  <c r="P133" i="1"/>
  <c r="E133" i="1"/>
  <c r="F63" i="1"/>
  <c r="G63" i="1"/>
  <c r="H63" i="1"/>
  <c r="I63" i="1"/>
  <c r="J63" i="1"/>
  <c r="K63" i="1"/>
  <c r="L63" i="1"/>
  <c r="M63" i="1"/>
  <c r="N63" i="1"/>
  <c r="O63" i="1"/>
  <c r="P63" i="1"/>
  <c r="E63" i="1"/>
  <c r="O50" i="1"/>
  <c r="P50" i="1"/>
  <c r="F33" i="1"/>
  <c r="G33" i="1"/>
  <c r="H33" i="1"/>
  <c r="I33" i="1"/>
  <c r="J33" i="1"/>
  <c r="K33" i="1"/>
  <c r="L33" i="1"/>
  <c r="M33" i="1"/>
  <c r="N33" i="1"/>
  <c r="O33" i="1"/>
  <c r="P33" i="1"/>
  <c r="E33" i="1"/>
  <c r="O307" i="3" l="1"/>
  <c r="N307" i="3"/>
  <c r="M307" i="3"/>
  <c r="L307" i="3"/>
  <c r="K307" i="3"/>
  <c r="J307" i="3"/>
  <c r="I307" i="3"/>
  <c r="H307" i="3"/>
  <c r="G307" i="3"/>
  <c r="F307" i="3"/>
  <c r="E307" i="3"/>
  <c r="D310" i="3"/>
  <c r="O308" i="3" l="1"/>
  <c r="O310" i="3" s="1"/>
  <c r="N308" i="3"/>
  <c r="N310" i="3" s="1"/>
  <c r="M308" i="3"/>
  <c r="M310" i="3" s="1"/>
  <c r="L308" i="3"/>
  <c r="L310" i="3" s="1"/>
  <c r="K308" i="3"/>
  <c r="K310" i="3" s="1"/>
  <c r="J308" i="3"/>
  <c r="J310" i="3" s="1"/>
  <c r="I308" i="3"/>
  <c r="I310" i="3" s="1"/>
  <c r="H308" i="3"/>
  <c r="H310" i="3" s="1"/>
  <c r="G308" i="3"/>
  <c r="G310" i="3" s="1"/>
  <c r="F308" i="3"/>
  <c r="F310" i="3" s="1"/>
  <c r="E308" i="3"/>
  <c r="E310" i="3" s="1"/>
</calcChain>
</file>

<file path=xl/sharedStrings.xml><?xml version="1.0" encoding="utf-8"?>
<sst xmlns="http://schemas.openxmlformats.org/spreadsheetml/2006/main" count="1586" uniqueCount="166">
  <si>
    <t>в государственных образовательных учреждениях</t>
  </si>
  <si>
    <t>№</t>
  </si>
  <si>
    <t>№ рецепт.</t>
  </si>
  <si>
    <t>Наименование блюд</t>
  </si>
  <si>
    <t>Выход</t>
  </si>
  <si>
    <t>Пищ. вещества (гр)</t>
  </si>
  <si>
    <t>Эн.цен-ть</t>
  </si>
  <si>
    <t>Витамины (мг)</t>
  </si>
  <si>
    <t>Минеральные вещества (мг)</t>
  </si>
  <si>
    <t>п/п</t>
  </si>
  <si>
    <t>по сборн.</t>
  </si>
  <si>
    <t>(гр)</t>
  </si>
  <si>
    <t>Белки</t>
  </si>
  <si>
    <t xml:space="preserve">Жиры </t>
  </si>
  <si>
    <t>Углеводы</t>
  </si>
  <si>
    <t>(ккал)</t>
  </si>
  <si>
    <t>В1</t>
  </si>
  <si>
    <t>С</t>
  </si>
  <si>
    <t>А</t>
  </si>
  <si>
    <t>Е</t>
  </si>
  <si>
    <t>Ca</t>
  </si>
  <si>
    <t>P</t>
  </si>
  <si>
    <t>Mg</t>
  </si>
  <si>
    <t>Fe</t>
  </si>
  <si>
    <t>Первая неделя</t>
  </si>
  <si>
    <t>Понедельник</t>
  </si>
  <si>
    <t>Завтрак:</t>
  </si>
  <si>
    <t>1.</t>
  </si>
  <si>
    <t>2.</t>
  </si>
  <si>
    <t>3.</t>
  </si>
  <si>
    <t>4.</t>
  </si>
  <si>
    <t>5.</t>
  </si>
  <si>
    <t>6.</t>
  </si>
  <si>
    <t>Итого за завтрак:</t>
  </si>
  <si>
    <t xml:space="preserve">Обед </t>
  </si>
  <si>
    <t>7.</t>
  </si>
  <si>
    <t>Итого за обед:</t>
  </si>
  <si>
    <t>Всего за день:</t>
  </si>
  <si>
    <t>Вторник</t>
  </si>
  <si>
    <t>Обед:</t>
  </si>
  <si>
    <t>Среда</t>
  </si>
  <si>
    <t xml:space="preserve">Итого: </t>
  </si>
  <si>
    <t>Четверг</t>
  </si>
  <si>
    <t>Пятница</t>
  </si>
  <si>
    <t>Вторая неделя</t>
  </si>
  <si>
    <t>Итого за завтрак</t>
  </si>
  <si>
    <t>Итого:</t>
  </si>
  <si>
    <t>Итого за завтрак :</t>
  </si>
  <si>
    <t>Итого за обед</t>
  </si>
  <si>
    <t>Пищевая и энергетическая ценность по цикличному меню с подгарнировкой детей от 12-18 лет</t>
  </si>
  <si>
    <t>1 день</t>
  </si>
  <si>
    <t xml:space="preserve">2 день </t>
  </si>
  <si>
    <t>3 день</t>
  </si>
  <si>
    <t xml:space="preserve">4 день </t>
  </si>
  <si>
    <t xml:space="preserve">5 день </t>
  </si>
  <si>
    <t xml:space="preserve">6 день </t>
  </si>
  <si>
    <t xml:space="preserve">7 день </t>
  </si>
  <si>
    <t>8 день</t>
  </si>
  <si>
    <t xml:space="preserve">9 день </t>
  </si>
  <si>
    <t xml:space="preserve">10 день </t>
  </si>
  <si>
    <t xml:space="preserve">Среднедневное </t>
  </si>
  <si>
    <t xml:space="preserve">норма 50 </t>
  </si>
  <si>
    <t>Выполнение %</t>
  </si>
  <si>
    <t>Используемая литература:</t>
  </si>
  <si>
    <t>Сборник технологических нормативов, рецептур блюд  и кулинарных изделий для школьных образовательных учреждений, школ-интернатов,</t>
  </si>
  <si>
    <t>Примерное меню горячих школьных завтраков и обедов для организации питания детей от 7 до 11 лет</t>
  </si>
  <si>
    <t>200/5</t>
  </si>
  <si>
    <t xml:space="preserve">Кофейный напиток с молоком </t>
  </si>
  <si>
    <t xml:space="preserve">Хлеб пшеничный </t>
  </si>
  <si>
    <t xml:space="preserve">Хлеб ржано-пшеничный </t>
  </si>
  <si>
    <t xml:space="preserve">Итого за день: </t>
  </si>
  <si>
    <t xml:space="preserve">Макаронные изделия отварные </t>
  </si>
  <si>
    <t xml:space="preserve">Чай с сахаром </t>
  </si>
  <si>
    <t xml:space="preserve">Кисель из концентрата витамин </t>
  </si>
  <si>
    <t xml:space="preserve">Чай с лимоном </t>
  </si>
  <si>
    <t xml:space="preserve">Каша гречневая вязкая </t>
  </si>
  <si>
    <t xml:space="preserve">Каша пшенная молочная жидкая </t>
  </si>
  <si>
    <t xml:space="preserve">обед </t>
  </si>
  <si>
    <t>ТУ 030</t>
  </si>
  <si>
    <t>250/5</t>
  </si>
  <si>
    <t>Примерное меню горячих школьных завтраков и обедов для организации питания детей от 12 до 18 лет</t>
  </si>
  <si>
    <t>Пищевая и энергетическая ценность по цикличному меню с подгарнировкой детей от 7-11 лет</t>
  </si>
  <si>
    <t>Овощная подгарнировка (Винегрет овощной)</t>
  </si>
  <si>
    <t xml:space="preserve">Суп из овощей </t>
  </si>
  <si>
    <t xml:space="preserve">Котлеты из говядины с соусом томатным </t>
  </si>
  <si>
    <t>227/2021</t>
  </si>
  <si>
    <t xml:space="preserve">Каша ячневая вязкая </t>
  </si>
  <si>
    <t>76/2021</t>
  </si>
  <si>
    <t>457/2021</t>
  </si>
  <si>
    <t>268/2021</t>
  </si>
  <si>
    <t>459/2021</t>
  </si>
  <si>
    <t>236/2021</t>
  </si>
  <si>
    <t>484/2021</t>
  </si>
  <si>
    <t>256/2021</t>
  </si>
  <si>
    <t>464/2021</t>
  </si>
  <si>
    <t>235/2021</t>
  </si>
  <si>
    <t>79/2021</t>
  </si>
  <si>
    <t>229/2021</t>
  </si>
  <si>
    <t>279/2021</t>
  </si>
  <si>
    <t>150/30</t>
  </si>
  <si>
    <t>213/2021</t>
  </si>
  <si>
    <t xml:space="preserve">Котлеты из мяса птицы с соусом томатным </t>
  </si>
  <si>
    <t>377/2021</t>
  </si>
  <si>
    <t xml:space="preserve">Пюре картофельное </t>
  </si>
  <si>
    <t xml:space="preserve">Компот из свежих яблок </t>
  </si>
  <si>
    <t>486/2021</t>
  </si>
  <si>
    <t>Фрукты (Яблоки свежие)</t>
  </si>
  <si>
    <t>113/2021</t>
  </si>
  <si>
    <t xml:space="preserve">Суп картофельный с бобовыми </t>
  </si>
  <si>
    <t>385/2021</t>
  </si>
  <si>
    <t xml:space="preserve">Рис отварной </t>
  </si>
  <si>
    <t>122/2021</t>
  </si>
  <si>
    <t xml:space="preserve">Суп с рыбными консервами </t>
  </si>
  <si>
    <t>42/2021</t>
  </si>
  <si>
    <t>95/2021</t>
  </si>
  <si>
    <t xml:space="preserve">Борщ с капустой и картофелем </t>
  </si>
  <si>
    <t>47/2021</t>
  </si>
  <si>
    <t>100/2021</t>
  </si>
  <si>
    <t xml:space="preserve">Рассольник Ленинградский </t>
  </si>
  <si>
    <t>116/2021</t>
  </si>
  <si>
    <t>ТУ 031</t>
  </si>
  <si>
    <t>ТУ 584</t>
  </si>
  <si>
    <t>26/2021</t>
  </si>
  <si>
    <t>норма 20%</t>
  </si>
  <si>
    <t>норма 30</t>
  </si>
  <si>
    <t>детских домов и детских оздоровительных учреждений. Изд. Пермь 2021 г.</t>
  </si>
  <si>
    <t>497/2021</t>
  </si>
  <si>
    <t xml:space="preserve">Напиток ягодный </t>
  </si>
  <si>
    <t>Кондитерские изделия (Пряник)</t>
  </si>
  <si>
    <t>Масло сливочное (порциями)</t>
  </si>
  <si>
    <t xml:space="preserve">Сыр (порциями) </t>
  </si>
  <si>
    <t xml:space="preserve">Запеканка из творожной массы со сгущ. молоком </t>
  </si>
  <si>
    <t>Каша "Дружба"</t>
  </si>
  <si>
    <t xml:space="preserve">Омлет Натуральный </t>
  </si>
  <si>
    <t>232/2021</t>
  </si>
  <si>
    <t xml:space="preserve">Каша пшеничная молочная жидкая </t>
  </si>
  <si>
    <t>Булочные изделия (Плюшка "Московская")</t>
  </si>
  <si>
    <t>149/2021</t>
  </si>
  <si>
    <t xml:space="preserve">Овощная подгарнировка (Огурцы соленые) </t>
  </si>
  <si>
    <t>9/2021</t>
  </si>
  <si>
    <t>Овощная подгарнировка (Салат из квашеной капусты с луком)</t>
  </si>
  <si>
    <t xml:space="preserve">Котлеты рыбные из минтая с соусом томатным </t>
  </si>
  <si>
    <t xml:space="preserve">Овощная подгарнировка (Салат из свеклы отварной) </t>
  </si>
  <si>
    <t>Овощная подгарнировка (Салат картофельный с зеленым горошком)</t>
  </si>
  <si>
    <t xml:space="preserve">Фрикадельки из говядины с соусом томатным </t>
  </si>
  <si>
    <t>139/2021</t>
  </si>
  <si>
    <t xml:space="preserve">Суп молочный с макаронными изделиями </t>
  </si>
  <si>
    <t>104/2021</t>
  </si>
  <si>
    <t>Щи из свежей капусты с картофелем</t>
  </si>
  <si>
    <t>43/2021</t>
  </si>
  <si>
    <t>54/2021</t>
  </si>
  <si>
    <t>Тефтели рыбные из минтая с соусом томатным</t>
  </si>
  <si>
    <t>Компот из смеси сухофруктов витамин</t>
  </si>
  <si>
    <t>495/2021</t>
  </si>
  <si>
    <t>134/2021</t>
  </si>
  <si>
    <t xml:space="preserve">Суп-пюре из разных овощей с гренками </t>
  </si>
  <si>
    <t>200/15</t>
  </si>
  <si>
    <t xml:space="preserve">Овощная подгарнировка (Икра морковная) </t>
  </si>
  <si>
    <t>Овощная подгарнировка (Салат картофельный с квашеной капустой)</t>
  </si>
  <si>
    <t xml:space="preserve">Птица в соусе с томатом </t>
  </si>
  <si>
    <t>367/2021</t>
  </si>
  <si>
    <t>150/50</t>
  </si>
  <si>
    <t>Каша рисовая молочная жидкая</t>
  </si>
  <si>
    <t>250/15</t>
  </si>
  <si>
    <t xml:space="preserve">Итого за обед: </t>
  </si>
  <si>
    <t xml:space="preserve">Салат картофельный с огурцами солеными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</si>
</sst>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" fillId="0" borderId="9" xfId="0" applyFont="1" applyBorder="1"/>
    <xf numFmtId="0" fontId="4" fillId="0" borderId="9" xfId="0" applyFont="1" applyBorder="1"/>
    <xf numFmtId="0" fontId="2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horizontal="center" vertical="center"/>
    </xf>
    <xf numFmtId="0" fontId="0" fillId="0" borderId="9" xfId="0" applyBorder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4" fillId="0" borderId="9" xfId="0" applyFont="1" applyBorder="1" applyAlignment="1">
      <alignment vertical="center"/>
    </xf>
    <xf numFmtId="17" fontId="2" fillId="2" borderId="9" xfId="0" applyNumberFormat="1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/>
    </xf>
    <xf numFmtId="0" fontId="2" fillId="0" borderId="0" xfId="0" applyFont="1" applyBorder="1"/>
    <xf numFmtId="0" fontId="4" fillId="2" borderId="9" xfId="0" applyFont="1" applyFill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/>
    </xf>
    <xf numFmtId="2" fontId="5" fillId="0" borderId="9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0" xfId="0" applyFont="1"/>
    <xf numFmtId="0" fontId="1" fillId="0" borderId="0" xfId="0" applyFont="1"/>
    <xf numFmtId="0" fontId="2" fillId="0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8"/>
  <sheetViews>
    <sheetView topLeftCell="A181" zoomScale="90" zoomScaleNormal="90" workbookViewId="0">
      <selection activeCell="A173" sqref="A173:Q204"/>
    </sheetView>
  </sheetViews>
  <sheetFormatPr defaultRowHeight="15" x14ac:dyDescent="0.25"/>
  <cols>
    <col min="3" max="3" width="44.28515625" customWidth="1"/>
  </cols>
  <sheetData>
    <row r="1" spans="1:16" x14ac:dyDescent="0.25">
      <c r="A1" s="1"/>
      <c r="B1" s="1"/>
      <c r="C1" s="1"/>
      <c r="D1" s="1" t="s">
        <v>65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1"/>
      <c r="C2" s="1"/>
      <c r="D2" s="1"/>
      <c r="E2" s="1"/>
      <c r="F2" s="1" t="s">
        <v>0</v>
      </c>
      <c r="G2" s="1"/>
      <c r="H2" s="1"/>
      <c r="I2" s="2"/>
      <c r="J2" s="1"/>
      <c r="K2" s="1"/>
      <c r="L2" s="1"/>
      <c r="M2" s="1"/>
      <c r="N2" s="1"/>
      <c r="O2" s="1"/>
      <c r="P2" s="1"/>
    </row>
    <row r="3" spans="1:16" x14ac:dyDescent="0.25">
      <c r="A3" s="3" t="s">
        <v>1</v>
      </c>
      <c r="B3" s="3" t="s">
        <v>2</v>
      </c>
      <c r="C3" s="4" t="s">
        <v>3</v>
      </c>
      <c r="D3" s="4" t="s">
        <v>4</v>
      </c>
      <c r="E3" s="5" t="s">
        <v>5</v>
      </c>
      <c r="F3" s="6"/>
      <c r="G3" s="7"/>
      <c r="H3" s="8" t="s">
        <v>6</v>
      </c>
      <c r="I3" s="9"/>
      <c r="J3" s="6" t="s">
        <v>7</v>
      </c>
      <c r="K3" s="6"/>
      <c r="L3" s="7"/>
      <c r="M3" s="10" t="s">
        <v>8</v>
      </c>
      <c r="N3" s="6"/>
      <c r="O3" s="6"/>
      <c r="P3" s="6"/>
    </row>
    <row r="4" spans="1:16" x14ac:dyDescent="0.25">
      <c r="A4" s="11" t="s">
        <v>9</v>
      </c>
      <c r="B4" s="11" t="s">
        <v>10</v>
      </c>
      <c r="C4" s="11"/>
      <c r="D4" s="12" t="s">
        <v>11</v>
      </c>
      <c r="E4" s="13" t="s">
        <v>12</v>
      </c>
      <c r="F4" s="13" t="s">
        <v>13</v>
      </c>
      <c r="G4" s="13" t="s">
        <v>14</v>
      </c>
      <c r="H4" s="12" t="s">
        <v>15</v>
      </c>
      <c r="I4" s="13" t="s">
        <v>16</v>
      </c>
      <c r="J4" s="13" t="s">
        <v>17</v>
      </c>
      <c r="K4" s="13" t="s">
        <v>18</v>
      </c>
      <c r="L4" s="13" t="s">
        <v>19</v>
      </c>
      <c r="M4" s="13" t="s">
        <v>20</v>
      </c>
      <c r="N4" s="13" t="s">
        <v>21</v>
      </c>
      <c r="O4" s="13" t="s">
        <v>22</v>
      </c>
      <c r="P4" s="13" t="s">
        <v>23</v>
      </c>
    </row>
    <row r="5" spans="1:16" x14ac:dyDescent="0.25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  <c r="M5" s="13">
        <v>13</v>
      </c>
      <c r="N5" s="13">
        <v>14</v>
      </c>
      <c r="O5" s="13">
        <v>15</v>
      </c>
      <c r="P5" s="13">
        <v>16</v>
      </c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"/>
      <c r="B7" s="1"/>
      <c r="C7" s="1"/>
      <c r="D7" s="14" t="s">
        <v>24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1"/>
      <c r="B9" s="1"/>
      <c r="C9" s="14" t="s">
        <v>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1"/>
      <c r="B10" s="14" t="s">
        <v>26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5" t="s">
        <v>27</v>
      </c>
      <c r="B11" s="15" t="s">
        <v>91</v>
      </c>
      <c r="C11" s="16" t="s">
        <v>162</v>
      </c>
      <c r="D11" s="17" t="s">
        <v>66</v>
      </c>
      <c r="E11" s="15">
        <v>5.16</v>
      </c>
      <c r="F11" s="15">
        <v>6.52</v>
      </c>
      <c r="G11" s="15">
        <v>32.18</v>
      </c>
      <c r="H11" s="15">
        <v>208</v>
      </c>
      <c r="I11" s="15">
        <v>0.06</v>
      </c>
      <c r="J11" s="15">
        <v>1.34</v>
      </c>
      <c r="K11" s="15">
        <v>39.799999999999997</v>
      </c>
      <c r="L11" s="15">
        <v>0.16</v>
      </c>
      <c r="M11" s="15">
        <v>128.19999999999999</v>
      </c>
      <c r="N11" s="15">
        <v>139.80000000000001</v>
      </c>
      <c r="O11" s="15">
        <v>29.6</v>
      </c>
      <c r="P11" s="15">
        <v>0.14000000000000001</v>
      </c>
    </row>
    <row r="12" spans="1:16" x14ac:dyDescent="0.25">
      <c r="A12" s="15" t="s">
        <v>28</v>
      </c>
      <c r="B12" s="15" t="s">
        <v>94</v>
      </c>
      <c r="C12" s="25" t="s">
        <v>67</v>
      </c>
      <c r="D12" s="18">
        <v>200</v>
      </c>
      <c r="E12" s="19">
        <v>1.4</v>
      </c>
      <c r="F12" s="19">
        <v>1.2</v>
      </c>
      <c r="G12" s="19">
        <v>11.4</v>
      </c>
      <c r="H12" s="19">
        <v>63</v>
      </c>
      <c r="I12" s="19">
        <v>0.02</v>
      </c>
      <c r="J12" s="19">
        <v>0.3</v>
      </c>
      <c r="K12" s="19">
        <v>9.5</v>
      </c>
      <c r="L12" s="19">
        <v>0</v>
      </c>
      <c r="M12" s="19">
        <v>54.3</v>
      </c>
      <c r="N12" s="19">
        <v>38.299999999999997</v>
      </c>
      <c r="O12" s="19">
        <v>6.3</v>
      </c>
      <c r="P12" s="19">
        <v>7.0000000000000007E-2</v>
      </c>
    </row>
    <row r="13" spans="1:16" x14ac:dyDescent="0.25">
      <c r="A13" s="15" t="s">
        <v>29</v>
      </c>
      <c r="B13" s="15" t="s">
        <v>87</v>
      </c>
      <c r="C13" s="16" t="s">
        <v>130</v>
      </c>
      <c r="D13" s="20">
        <v>20</v>
      </c>
      <c r="E13" s="15">
        <v>4.12</v>
      </c>
      <c r="F13" s="15">
        <v>5.52</v>
      </c>
      <c r="G13" s="15">
        <v>0</v>
      </c>
      <c r="H13" s="15">
        <v>66.2</v>
      </c>
      <c r="I13" s="15">
        <v>0.01</v>
      </c>
      <c r="J13" s="15">
        <v>0.12</v>
      </c>
      <c r="K13" s="15">
        <v>110.2</v>
      </c>
      <c r="L13" s="15">
        <v>0.08</v>
      </c>
      <c r="M13" s="15">
        <v>148.80000000000001</v>
      </c>
      <c r="N13" s="15">
        <v>82.4</v>
      </c>
      <c r="O13" s="15">
        <v>8</v>
      </c>
      <c r="P13" s="15">
        <v>0.2</v>
      </c>
    </row>
    <row r="14" spans="1:16" x14ac:dyDescent="0.25">
      <c r="A14" s="15" t="s">
        <v>30</v>
      </c>
      <c r="B14" s="15"/>
      <c r="C14" s="16" t="s">
        <v>68</v>
      </c>
      <c r="D14" s="17">
        <v>50</v>
      </c>
      <c r="E14" s="15">
        <v>3.94</v>
      </c>
      <c r="F14" s="15">
        <v>0.4</v>
      </c>
      <c r="G14" s="15">
        <v>26.6</v>
      </c>
      <c r="H14" s="15">
        <v>129.4</v>
      </c>
      <c r="I14" s="15">
        <v>0.06</v>
      </c>
      <c r="J14" s="15">
        <v>0</v>
      </c>
      <c r="K14" s="15">
        <v>0</v>
      </c>
      <c r="L14" s="15">
        <v>0</v>
      </c>
      <c r="M14" s="15">
        <v>10</v>
      </c>
      <c r="N14" s="15">
        <v>32</v>
      </c>
      <c r="O14" s="15">
        <v>7</v>
      </c>
      <c r="P14" s="15">
        <v>0.6</v>
      </c>
    </row>
    <row r="15" spans="1:16" x14ac:dyDescent="0.25">
      <c r="A15" s="15" t="s">
        <v>31</v>
      </c>
      <c r="B15" s="15"/>
      <c r="C15" s="16" t="s">
        <v>69</v>
      </c>
      <c r="D15" s="18">
        <v>25</v>
      </c>
      <c r="E15" s="19">
        <v>1.87</v>
      </c>
      <c r="F15" s="19">
        <v>0.27</v>
      </c>
      <c r="G15" s="19">
        <v>12.12</v>
      </c>
      <c r="H15" s="19">
        <v>59.5</v>
      </c>
      <c r="I15" s="19">
        <v>0.38</v>
      </c>
      <c r="J15" s="19">
        <v>0</v>
      </c>
      <c r="K15" s="19">
        <v>0</v>
      </c>
      <c r="L15" s="19">
        <v>0</v>
      </c>
      <c r="M15" s="19">
        <v>9.57</v>
      </c>
      <c r="N15" s="19">
        <v>44.2</v>
      </c>
      <c r="O15" s="19">
        <v>13.45</v>
      </c>
      <c r="P15" s="19">
        <v>0.75</v>
      </c>
    </row>
    <row r="16" spans="1:16" x14ac:dyDescent="0.25">
      <c r="A16" s="15"/>
      <c r="B16" s="15"/>
      <c r="C16" s="21" t="s">
        <v>33</v>
      </c>
      <c r="D16" s="22">
        <v>500</v>
      </c>
      <c r="E16" s="23">
        <f>SUM(E11:E15)</f>
        <v>16.489999999999998</v>
      </c>
      <c r="F16" s="23">
        <f t="shared" ref="F16:P16" si="0">SUM(F11:F15)</f>
        <v>13.909999999999998</v>
      </c>
      <c r="G16" s="23">
        <f t="shared" si="0"/>
        <v>82.300000000000011</v>
      </c>
      <c r="H16" s="23">
        <f t="shared" si="0"/>
        <v>526.1</v>
      </c>
      <c r="I16" s="23">
        <f t="shared" si="0"/>
        <v>0.53</v>
      </c>
      <c r="J16" s="23">
        <f t="shared" si="0"/>
        <v>1.7600000000000002</v>
      </c>
      <c r="K16" s="23">
        <f t="shared" si="0"/>
        <v>159.5</v>
      </c>
      <c r="L16" s="23">
        <f t="shared" si="0"/>
        <v>0.24</v>
      </c>
      <c r="M16" s="23">
        <f t="shared" si="0"/>
        <v>350.87</v>
      </c>
      <c r="N16" s="23">
        <f t="shared" si="0"/>
        <v>336.7</v>
      </c>
      <c r="O16" s="23">
        <f t="shared" si="0"/>
        <v>64.349999999999994</v>
      </c>
      <c r="P16" s="23">
        <f t="shared" si="0"/>
        <v>1.76</v>
      </c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3" t="s">
        <v>1</v>
      </c>
      <c r="B21" s="3" t="s">
        <v>2</v>
      </c>
      <c r="C21" s="4" t="s">
        <v>3</v>
      </c>
      <c r="D21" s="4" t="s">
        <v>4</v>
      </c>
      <c r="E21" s="5" t="s">
        <v>5</v>
      </c>
      <c r="F21" s="6"/>
      <c r="G21" s="7"/>
      <c r="H21" s="8" t="s">
        <v>6</v>
      </c>
      <c r="I21" s="30"/>
      <c r="J21" s="6" t="s">
        <v>7</v>
      </c>
      <c r="K21" s="6"/>
      <c r="L21" s="7"/>
      <c r="M21" s="10" t="s">
        <v>8</v>
      </c>
      <c r="N21" s="6"/>
      <c r="O21" s="6"/>
      <c r="P21" s="6"/>
    </row>
    <row r="22" spans="1:16" x14ac:dyDescent="0.25">
      <c r="A22" s="11" t="s">
        <v>9</v>
      </c>
      <c r="B22" s="11" t="s">
        <v>10</v>
      </c>
      <c r="C22" s="11"/>
      <c r="D22" s="12" t="s">
        <v>11</v>
      </c>
      <c r="E22" s="13" t="s">
        <v>12</v>
      </c>
      <c r="F22" s="13" t="s">
        <v>13</v>
      </c>
      <c r="G22" s="13" t="s">
        <v>14</v>
      </c>
      <c r="H22" s="12" t="s">
        <v>15</v>
      </c>
      <c r="I22" s="13" t="s">
        <v>16</v>
      </c>
      <c r="J22" s="13" t="s">
        <v>17</v>
      </c>
      <c r="K22" s="13" t="s">
        <v>18</v>
      </c>
      <c r="L22" s="13" t="s">
        <v>19</v>
      </c>
      <c r="M22" s="13" t="s">
        <v>20</v>
      </c>
      <c r="N22" s="13" t="s">
        <v>21</v>
      </c>
      <c r="O22" s="13" t="s">
        <v>22</v>
      </c>
      <c r="P22" s="13" t="s">
        <v>23</v>
      </c>
    </row>
    <row r="23" spans="1:16" x14ac:dyDescent="0.25">
      <c r="A23" s="13">
        <v>1</v>
      </c>
      <c r="B23" s="13">
        <v>2</v>
      </c>
      <c r="C23" s="13">
        <v>3</v>
      </c>
      <c r="D23" s="13">
        <v>4</v>
      </c>
      <c r="E23" s="13">
        <v>5</v>
      </c>
      <c r="F23" s="13">
        <v>6</v>
      </c>
      <c r="G23" s="13">
        <v>7</v>
      </c>
      <c r="H23" s="13">
        <v>8</v>
      </c>
      <c r="I23" s="13">
        <v>9</v>
      </c>
      <c r="J23" s="13">
        <v>10</v>
      </c>
      <c r="K23" s="13">
        <v>11</v>
      </c>
      <c r="L23" s="13">
        <v>12</v>
      </c>
      <c r="M23" s="13">
        <v>13</v>
      </c>
      <c r="N23" s="13">
        <v>14</v>
      </c>
      <c r="O23" s="13">
        <v>15</v>
      </c>
      <c r="P23" s="13">
        <v>16</v>
      </c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4" t="s">
        <v>38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s="70" customFormat="1" x14ac:dyDescent="0.25">
      <c r="A27" s="1"/>
      <c r="B27" s="14" t="s">
        <v>26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5" t="s">
        <v>27</v>
      </c>
      <c r="B28" s="31" t="s">
        <v>120</v>
      </c>
      <c r="C28" s="16" t="s">
        <v>101</v>
      </c>
      <c r="D28" s="20">
        <v>100</v>
      </c>
      <c r="E28" s="19">
        <v>10.58</v>
      </c>
      <c r="F28" s="19">
        <v>12.6</v>
      </c>
      <c r="G28" s="19">
        <v>8.4</v>
      </c>
      <c r="H28" s="19">
        <v>189.25</v>
      </c>
      <c r="I28" s="19">
        <v>0.04</v>
      </c>
      <c r="J28" s="19">
        <v>0.46</v>
      </c>
      <c r="K28" s="19">
        <v>6.03</v>
      </c>
      <c r="L28" s="19">
        <v>0.5</v>
      </c>
      <c r="M28" s="19">
        <v>28.35</v>
      </c>
      <c r="N28" s="19">
        <v>87.35</v>
      </c>
      <c r="O28" s="19">
        <v>14.59</v>
      </c>
      <c r="P28" s="19">
        <v>0.94</v>
      </c>
    </row>
    <row r="29" spans="1:16" x14ac:dyDescent="0.25">
      <c r="A29" s="15" t="s">
        <v>28</v>
      </c>
      <c r="B29" s="15" t="s">
        <v>93</v>
      </c>
      <c r="C29" s="16" t="s">
        <v>71</v>
      </c>
      <c r="D29" s="20">
        <v>150</v>
      </c>
      <c r="E29" s="15">
        <v>5.55</v>
      </c>
      <c r="F29" s="15">
        <v>4.95</v>
      </c>
      <c r="G29" s="15">
        <v>29.55</v>
      </c>
      <c r="H29" s="15">
        <v>184.5</v>
      </c>
      <c r="I29" s="15">
        <v>0.06</v>
      </c>
      <c r="J29" s="15">
        <v>0</v>
      </c>
      <c r="K29" s="15">
        <v>31.5</v>
      </c>
      <c r="L29" s="15">
        <v>0.75</v>
      </c>
      <c r="M29" s="15">
        <v>12</v>
      </c>
      <c r="N29" s="15">
        <v>45</v>
      </c>
      <c r="O29" s="15">
        <v>7.5</v>
      </c>
      <c r="P29" s="15">
        <v>1.05</v>
      </c>
    </row>
    <row r="30" spans="1:16" x14ac:dyDescent="0.25">
      <c r="A30" s="15" t="s">
        <v>29</v>
      </c>
      <c r="B30" s="15" t="s">
        <v>126</v>
      </c>
      <c r="C30" s="16" t="s">
        <v>127</v>
      </c>
      <c r="D30" s="20">
        <v>200</v>
      </c>
      <c r="E30" s="15">
        <v>0.1</v>
      </c>
      <c r="F30" s="15">
        <v>0.04</v>
      </c>
      <c r="G30" s="15">
        <v>9.9</v>
      </c>
      <c r="H30" s="15">
        <v>41</v>
      </c>
      <c r="I30" s="15">
        <v>3</v>
      </c>
      <c r="J30" s="15">
        <v>2.9</v>
      </c>
      <c r="K30" s="15">
        <v>0.15</v>
      </c>
      <c r="L30" s="15">
        <v>1.1000000000000001</v>
      </c>
      <c r="M30" s="15">
        <v>0</v>
      </c>
      <c r="N30" s="15">
        <v>0</v>
      </c>
      <c r="O30" s="15">
        <v>0.2</v>
      </c>
      <c r="P30" s="15">
        <v>2</v>
      </c>
    </row>
    <row r="31" spans="1:16" x14ac:dyDescent="0.25">
      <c r="A31" s="15" t="s">
        <v>30</v>
      </c>
      <c r="B31" s="15"/>
      <c r="C31" s="16" t="s">
        <v>128</v>
      </c>
      <c r="D31" s="18">
        <v>65</v>
      </c>
      <c r="E31" s="19">
        <v>3.84</v>
      </c>
      <c r="F31" s="19">
        <v>3.06</v>
      </c>
      <c r="G31" s="19">
        <v>48.75</v>
      </c>
      <c r="H31" s="19">
        <v>237.9</v>
      </c>
      <c r="I31" s="19">
        <v>0.05</v>
      </c>
      <c r="J31" s="19">
        <v>0</v>
      </c>
      <c r="K31" s="19">
        <v>0</v>
      </c>
      <c r="L31" s="19">
        <v>0</v>
      </c>
      <c r="M31" s="19">
        <v>7.15</v>
      </c>
      <c r="N31" s="19">
        <v>32.5</v>
      </c>
      <c r="O31" s="19">
        <v>5.85</v>
      </c>
      <c r="P31" s="19">
        <v>0.52</v>
      </c>
    </row>
    <row r="32" spans="1:16" x14ac:dyDescent="0.25">
      <c r="A32" s="15" t="s">
        <v>31</v>
      </c>
      <c r="B32" s="15"/>
      <c r="C32" s="16" t="s">
        <v>68</v>
      </c>
      <c r="D32" s="17">
        <v>25</v>
      </c>
      <c r="E32" s="15">
        <v>1.97</v>
      </c>
      <c r="F32" s="15">
        <v>0.2</v>
      </c>
      <c r="G32" s="15">
        <v>13.3</v>
      </c>
      <c r="H32" s="15">
        <v>64.7</v>
      </c>
      <c r="I32" s="15">
        <v>0.03</v>
      </c>
      <c r="J32" s="15">
        <v>0</v>
      </c>
      <c r="K32" s="15">
        <v>0</v>
      </c>
      <c r="L32" s="15">
        <v>0</v>
      </c>
      <c r="M32" s="15">
        <v>5</v>
      </c>
      <c r="N32" s="15">
        <v>16</v>
      </c>
      <c r="O32" s="15">
        <v>3.5</v>
      </c>
      <c r="P32" s="15">
        <v>0.3</v>
      </c>
    </row>
    <row r="33" spans="1:16" x14ac:dyDescent="0.25">
      <c r="A33" s="15"/>
      <c r="B33" s="15"/>
      <c r="C33" s="21" t="s">
        <v>33</v>
      </c>
      <c r="D33" s="23">
        <v>540</v>
      </c>
      <c r="E33" s="23">
        <f t="shared" ref="E33:P33" si="1">SUM(E28:E32)</f>
        <v>22.04</v>
      </c>
      <c r="F33" s="23">
        <f t="shared" si="1"/>
        <v>20.849999999999998</v>
      </c>
      <c r="G33" s="23">
        <f t="shared" si="1"/>
        <v>109.89999999999999</v>
      </c>
      <c r="H33" s="23">
        <f t="shared" si="1"/>
        <v>717.35</v>
      </c>
      <c r="I33" s="23">
        <f t="shared" si="1"/>
        <v>3.1799999999999997</v>
      </c>
      <c r="J33" s="23">
        <f t="shared" si="1"/>
        <v>3.36</v>
      </c>
      <c r="K33" s="23">
        <f t="shared" si="1"/>
        <v>37.68</v>
      </c>
      <c r="L33" s="23">
        <f t="shared" si="1"/>
        <v>2.35</v>
      </c>
      <c r="M33" s="23">
        <f t="shared" si="1"/>
        <v>52.5</v>
      </c>
      <c r="N33" s="23">
        <f t="shared" si="1"/>
        <v>180.85</v>
      </c>
      <c r="O33" s="23">
        <f t="shared" si="1"/>
        <v>31.64</v>
      </c>
      <c r="P33" s="23">
        <f t="shared" si="1"/>
        <v>4.8099999999999996</v>
      </c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>
        <v>2</v>
      </c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5">
      <c r="A38" s="3" t="s">
        <v>1</v>
      </c>
      <c r="B38" s="3" t="s">
        <v>2</v>
      </c>
      <c r="C38" s="4" t="s">
        <v>3</v>
      </c>
      <c r="D38" s="4" t="s">
        <v>4</v>
      </c>
      <c r="E38" s="5" t="s">
        <v>5</v>
      </c>
      <c r="F38" s="6"/>
      <c r="G38" s="7"/>
      <c r="H38" s="8" t="s">
        <v>6</v>
      </c>
      <c r="I38" s="30"/>
      <c r="J38" s="6" t="s">
        <v>7</v>
      </c>
      <c r="K38" s="6"/>
      <c r="L38" s="7"/>
      <c r="M38" s="10" t="s">
        <v>8</v>
      </c>
      <c r="N38" s="6"/>
      <c r="O38" s="6"/>
      <c r="P38" s="6"/>
    </row>
    <row r="39" spans="1:16" x14ac:dyDescent="0.25">
      <c r="A39" s="11" t="s">
        <v>9</v>
      </c>
      <c r="B39" s="11" t="s">
        <v>10</v>
      </c>
      <c r="C39" s="11"/>
      <c r="D39" s="12" t="s">
        <v>11</v>
      </c>
      <c r="E39" s="13" t="s">
        <v>12</v>
      </c>
      <c r="F39" s="13" t="s">
        <v>13</v>
      </c>
      <c r="G39" s="13" t="s">
        <v>14</v>
      </c>
      <c r="H39" s="12" t="s">
        <v>15</v>
      </c>
      <c r="I39" s="13" t="s">
        <v>16</v>
      </c>
      <c r="J39" s="13" t="s">
        <v>17</v>
      </c>
      <c r="K39" s="13" t="s">
        <v>18</v>
      </c>
      <c r="L39" s="13" t="s">
        <v>19</v>
      </c>
      <c r="M39" s="13" t="s">
        <v>20</v>
      </c>
      <c r="N39" s="13" t="s">
        <v>21</v>
      </c>
      <c r="O39" s="13" t="s">
        <v>22</v>
      </c>
      <c r="P39" s="13" t="s">
        <v>23</v>
      </c>
    </row>
    <row r="40" spans="1:16" x14ac:dyDescent="0.25">
      <c r="A40" s="13">
        <v>1</v>
      </c>
      <c r="B40" s="13">
        <v>2</v>
      </c>
      <c r="C40" s="13">
        <v>3</v>
      </c>
      <c r="D40" s="13">
        <v>4</v>
      </c>
      <c r="E40" s="13">
        <v>5</v>
      </c>
      <c r="F40" s="13">
        <v>6</v>
      </c>
      <c r="G40" s="13">
        <v>7</v>
      </c>
      <c r="H40" s="13">
        <v>8</v>
      </c>
      <c r="I40" s="13">
        <v>9</v>
      </c>
      <c r="J40" s="13">
        <v>10</v>
      </c>
      <c r="K40" s="13">
        <v>11</v>
      </c>
      <c r="L40" s="13">
        <v>12</v>
      </c>
      <c r="M40" s="13">
        <v>13</v>
      </c>
      <c r="N40" s="13">
        <v>14</v>
      </c>
      <c r="O40" s="13">
        <v>15</v>
      </c>
      <c r="P40" s="13">
        <v>16</v>
      </c>
    </row>
    <row r="41" spans="1:16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5">
      <c r="A43" s="1"/>
      <c r="B43" s="1"/>
      <c r="C43" s="14" t="s">
        <v>40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5">
      <c r="A44" s="1"/>
      <c r="B44" s="14" t="s">
        <v>26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5">
      <c r="A45" s="15" t="s">
        <v>27</v>
      </c>
      <c r="B45" s="31" t="s">
        <v>85</v>
      </c>
      <c r="C45" s="16" t="s">
        <v>86</v>
      </c>
      <c r="D45" s="20" t="s">
        <v>66</v>
      </c>
      <c r="E45" s="19">
        <v>7.24</v>
      </c>
      <c r="F45" s="19">
        <v>6.64</v>
      </c>
      <c r="G45" s="19">
        <v>33.119999999999997</v>
      </c>
      <c r="H45" s="19">
        <v>221.2</v>
      </c>
      <c r="I45" s="19">
        <v>0.12</v>
      </c>
      <c r="J45" s="19">
        <v>1.26</v>
      </c>
      <c r="K45" s="19">
        <v>38.6</v>
      </c>
      <c r="L45" s="19">
        <v>239.6</v>
      </c>
      <c r="M45" s="19">
        <v>154.4</v>
      </c>
      <c r="N45" s="19">
        <v>238.2</v>
      </c>
      <c r="O45" s="19">
        <v>35.6</v>
      </c>
      <c r="P45" s="19">
        <v>0.9</v>
      </c>
    </row>
    <row r="46" spans="1:16" x14ac:dyDescent="0.25">
      <c r="A46" s="15" t="s">
        <v>28</v>
      </c>
      <c r="B46" s="15" t="s">
        <v>90</v>
      </c>
      <c r="C46" s="16" t="s">
        <v>74</v>
      </c>
      <c r="D46" s="20" t="s">
        <v>66</v>
      </c>
      <c r="E46" s="15">
        <v>0.3</v>
      </c>
      <c r="F46" s="15">
        <v>0.1</v>
      </c>
      <c r="G46" s="15">
        <v>9.5</v>
      </c>
      <c r="H46" s="15">
        <v>40</v>
      </c>
      <c r="I46" s="15">
        <v>0</v>
      </c>
      <c r="J46" s="15">
        <v>1</v>
      </c>
      <c r="K46" s="15">
        <v>0</v>
      </c>
      <c r="L46" s="15">
        <v>0.02</v>
      </c>
      <c r="M46" s="15">
        <v>7.9</v>
      </c>
      <c r="N46" s="15">
        <v>9.1</v>
      </c>
      <c r="O46" s="15">
        <v>5</v>
      </c>
      <c r="P46" s="15">
        <v>0.87</v>
      </c>
    </row>
    <row r="47" spans="1:16" x14ac:dyDescent="0.25">
      <c r="A47" s="15" t="s">
        <v>29</v>
      </c>
      <c r="B47" s="15" t="s">
        <v>87</v>
      </c>
      <c r="C47" s="16" t="s">
        <v>130</v>
      </c>
      <c r="D47" s="20">
        <v>20</v>
      </c>
      <c r="E47" s="15">
        <v>4.12</v>
      </c>
      <c r="F47" s="15">
        <v>5.52</v>
      </c>
      <c r="G47" s="15">
        <v>0</v>
      </c>
      <c r="H47" s="15">
        <v>66.2</v>
      </c>
      <c r="I47" s="15">
        <v>0.01</v>
      </c>
      <c r="J47" s="15">
        <v>0.12</v>
      </c>
      <c r="K47" s="15">
        <v>110.2</v>
      </c>
      <c r="L47" s="15">
        <v>0.08</v>
      </c>
      <c r="M47" s="15">
        <v>148.80000000000001</v>
      </c>
      <c r="N47" s="15">
        <v>82.4</v>
      </c>
      <c r="O47" s="15">
        <v>8</v>
      </c>
      <c r="P47" s="15">
        <v>0.2</v>
      </c>
    </row>
    <row r="48" spans="1:16" x14ac:dyDescent="0.25">
      <c r="A48" s="15" t="s">
        <v>30</v>
      </c>
      <c r="B48" s="19"/>
      <c r="C48" s="16" t="s">
        <v>68</v>
      </c>
      <c r="D48" s="17">
        <v>50</v>
      </c>
      <c r="E48" s="15">
        <v>3.94</v>
      </c>
      <c r="F48" s="15">
        <v>0.4</v>
      </c>
      <c r="G48" s="15">
        <v>26.6</v>
      </c>
      <c r="H48" s="15">
        <v>129.4</v>
      </c>
      <c r="I48" s="15">
        <v>0.06</v>
      </c>
      <c r="J48" s="15">
        <v>0</v>
      </c>
      <c r="K48" s="15">
        <v>0</v>
      </c>
      <c r="L48" s="15">
        <v>0</v>
      </c>
      <c r="M48" s="15">
        <v>10</v>
      </c>
      <c r="N48" s="15">
        <v>32</v>
      </c>
      <c r="O48" s="15">
        <v>7</v>
      </c>
      <c r="P48" s="15">
        <v>0.6</v>
      </c>
    </row>
    <row r="49" spans="1:16" x14ac:dyDescent="0.25">
      <c r="A49" s="15" t="s">
        <v>31</v>
      </c>
      <c r="B49" s="15"/>
      <c r="C49" s="16" t="s">
        <v>69</v>
      </c>
      <c r="D49" s="18">
        <v>25</v>
      </c>
      <c r="E49" s="19">
        <v>1.87</v>
      </c>
      <c r="F49" s="19">
        <v>0.27</v>
      </c>
      <c r="G49" s="19">
        <v>12.12</v>
      </c>
      <c r="H49" s="19">
        <v>59.5</v>
      </c>
      <c r="I49" s="19">
        <v>0.38</v>
      </c>
      <c r="J49" s="19">
        <v>0</v>
      </c>
      <c r="K49" s="19">
        <v>0</v>
      </c>
      <c r="L49" s="19">
        <v>0</v>
      </c>
      <c r="M49" s="19">
        <v>9.57</v>
      </c>
      <c r="N49" s="19">
        <v>44.2</v>
      </c>
      <c r="O49" s="19">
        <v>13.45</v>
      </c>
      <c r="P49" s="19">
        <v>0.75</v>
      </c>
    </row>
    <row r="50" spans="1:16" x14ac:dyDescent="0.25">
      <c r="A50" s="15"/>
      <c r="B50" s="15"/>
      <c r="C50" s="21" t="s">
        <v>33</v>
      </c>
      <c r="D50" s="23">
        <v>505</v>
      </c>
      <c r="E50" s="23">
        <f t="shared" ref="E50:P50" si="2">SUM(E45:E49)</f>
        <v>17.47</v>
      </c>
      <c r="F50" s="23">
        <f t="shared" si="2"/>
        <v>12.929999999999998</v>
      </c>
      <c r="G50" s="23">
        <f t="shared" si="2"/>
        <v>81.34</v>
      </c>
      <c r="H50" s="23">
        <f t="shared" si="2"/>
        <v>516.29999999999995</v>
      </c>
      <c r="I50" s="23">
        <f t="shared" si="2"/>
        <v>0.57000000000000006</v>
      </c>
      <c r="J50" s="23">
        <f t="shared" si="2"/>
        <v>2.38</v>
      </c>
      <c r="K50" s="23">
        <f t="shared" si="2"/>
        <v>148.80000000000001</v>
      </c>
      <c r="L50" s="23">
        <f t="shared" si="2"/>
        <v>239.70000000000002</v>
      </c>
      <c r="M50" s="23">
        <f t="shared" si="2"/>
        <v>330.67</v>
      </c>
      <c r="N50" s="23">
        <f t="shared" si="2"/>
        <v>405.9</v>
      </c>
      <c r="O50" s="23">
        <f t="shared" si="2"/>
        <v>69.05</v>
      </c>
      <c r="P50" s="23">
        <f t="shared" si="2"/>
        <v>3.32</v>
      </c>
    </row>
    <row r="51" spans="1:1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25">
      <c r="A54" s="3" t="s">
        <v>1</v>
      </c>
      <c r="B54" s="3" t="s">
        <v>2</v>
      </c>
      <c r="C54" s="4" t="s">
        <v>3</v>
      </c>
      <c r="D54" s="4" t="s">
        <v>4</v>
      </c>
      <c r="E54" s="5" t="s">
        <v>5</v>
      </c>
      <c r="F54" s="6"/>
      <c r="G54" s="7"/>
      <c r="H54" s="8" t="s">
        <v>6</v>
      </c>
      <c r="I54" s="30"/>
      <c r="J54" s="6" t="s">
        <v>7</v>
      </c>
      <c r="K54" s="6"/>
      <c r="L54" s="7"/>
      <c r="M54" s="10" t="s">
        <v>8</v>
      </c>
      <c r="N54" s="6"/>
      <c r="O54" s="6"/>
      <c r="P54" s="6"/>
    </row>
    <row r="55" spans="1:16" x14ac:dyDescent="0.25">
      <c r="A55" s="11" t="s">
        <v>9</v>
      </c>
      <c r="B55" s="11" t="s">
        <v>10</v>
      </c>
      <c r="C55" s="11"/>
      <c r="D55" s="12" t="s">
        <v>11</v>
      </c>
      <c r="E55" s="13" t="s">
        <v>12</v>
      </c>
      <c r="F55" s="13" t="s">
        <v>13</v>
      </c>
      <c r="G55" s="13" t="s">
        <v>14</v>
      </c>
      <c r="H55" s="12" t="s">
        <v>15</v>
      </c>
      <c r="I55" s="13" t="s">
        <v>16</v>
      </c>
      <c r="J55" s="13" t="s">
        <v>17</v>
      </c>
      <c r="K55" s="13" t="s">
        <v>18</v>
      </c>
      <c r="L55" s="13" t="s">
        <v>19</v>
      </c>
      <c r="M55" s="13" t="s">
        <v>20</v>
      </c>
      <c r="N55" s="13" t="s">
        <v>21</v>
      </c>
      <c r="O55" s="13" t="s">
        <v>22</v>
      </c>
      <c r="P55" s="13" t="s">
        <v>23</v>
      </c>
    </row>
    <row r="56" spans="1:16" x14ac:dyDescent="0.25">
      <c r="A56" s="13">
        <v>1</v>
      </c>
      <c r="B56" s="13">
        <v>2</v>
      </c>
      <c r="C56" s="13">
        <v>3</v>
      </c>
      <c r="D56" s="13">
        <v>4</v>
      </c>
      <c r="E56" s="13">
        <v>5</v>
      </c>
      <c r="F56" s="13">
        <v>6</v>
      </c>
      <c r="G56" s="13">
        <v>7</v>
      </c>
      <c r="H56" s="13">
        <v>8</v>
      </c>
      <c r="I56" s="13">
        <v>9</v>
      </c>
      <c r="J56" s="13">
        <v>10</v>
      </c>
      <c r="K56" s="13">
        <v>11</v>
      </c>
      <c r="L56" s="13">
        <v>12</v>
      </c>
      <c r="M56" s="13">
        <v>13</v>
      </c>
      <c r="N56" s="13">
        <v>14</v>
      </c>
      <c r="O56" s="13">
        <v>15</v>
      </c>
      <c r="P56" s="13">
        <v>16</v>
      </c>
    </row>
    <row r="57" spans="1:1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5">
      <c r="A58" s="1"/>
      <c r="B58" s="1"/>
      <c r="C58" s="14" t="s">
        <v>42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25">
      <c r="A59" s="1"/>
      <c r="B59" s="14" t="s">
        <v>26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25">
      <c r="A60" s="15" t="s">
        <v>27</v>
      </c>
      <c r="B60" s="39" t="s">
        <v>98</v>
      </c>
      <c r="C60" s="16" t="s">
        <v>131</v>
      </c>
      <c r="D60" s="20" t="s">
        <v>99</v>
      </c>
      <c r="E60" s="19">
        <v>26.01</v>
      </c>
      <c r="F60" s="19">
        <v>14.1</v>
      </c>
      <c r="G60" s="19">
        <v>39.15</v>
      </c>
      <c r="H60" s="19">
        <v>389.1</v>
      </c>
      <c r="I60" s="19">
        <v>0.17</v>
      </c>
      <c r="J60" s="19">
        <v>0.3</v>
      </c>
      <c r="K60" s="19">
        <v>90.6</v>
      </c>
      <c r="L60" s="19">
        <v>0.96</v>
      </c>
      <c r="M60" s="19">
        <v>321.60000000000002</v>
      </c>
      <c r="N60" s="19">
        <v>383.7</v>
      </c>
      <c r="O60" s="19">
        <v>43.2</v>
      </c>
      <c r="P60" s="19">
        <v>1.19</v>
      </c>
    </row>
    <row r="61" spans="1:16" x14ac:dyDescent="0.25">
      <c r="A61" s="15" t="s">
        <v>28</v>
      </c>
      <c r="B61" s="15" t="s">
        <v>92</v>
      </c>
      <c r="C61" s="16" t="s">
        <v>73</v>
      </c>
      <c r="D61" s="17">
        <v>200</v>
      </c>
      <c r="E61" s="15">
        <v>0</v>
      </c>
      <c r="F61" s="15">
        <v>0</v>
      </c>
      <c r="G61" s="15">
        <v>15</v>
      </c>
      <c r="H61" s="15">
        <v>60</v>
      </c>
      <c r="I61" s="15">
        <v>0</v>
      </c>
      <c r="J61" s="15">
        <v>0</v>
      </c>
      <c r="K61" s="15">
        <v>0</v>
      </c>
      <c r="L61" s="15">
        <v>0</v>
      </c>
      <c r="M61" s="15">
        <v>3.4</v>
      </c>
      <c r="N61" s="15">
        <v>5.8</v>
      </c>
      <c r="O61" s="15">
        <v>0</v>
      </c>
      <c r="P61" s="15">
        <v>0.02</v>
      </c>
    </row>
    <row r="62" spans="1:16" x14ac:dyDescent="0.25">
      <c r="A62" s="15" t="s">
        <v>29</v>
      </c>
      <c r="B62" s="15"/>
      <c r="C62" s="16" t="s">
        <v>106</v>
      </c>
      <c r="D62" s="17">
        <v>160</v>
      </c>
      <c r="E62" s="15">
        <v>0.64</v>
      </c>
      <c r="F62" s="15">
        <v>0.64</v>
      </c>
      <c r="G62" s="15">
        <v>15.68</v>
      </c>
      <c r="H62" s="15">
        <v>70.400000000000006</v>
      </c>
      <c r="I62" s="15">
        <v>0.05</v>
      </c>
      <c r="J62" s="15">
        <v>11.2</v>
      </c>
      <c r="K62" s="15">
        <v>0</v>
      </c>
      <c r="L62" s="15">
        <v>0.32</v>
      </c>
      <c r="M62" s="15">
        <v>25.76</v>
      </c>
      <c r="N62" s="15">
        <v>17.600000000000001</v>
      </c>
      <c r="O62" s="15">
        <v>14.4</v>
      </c>
      <c r="P62" s="15">
        <v>3.54</v>
      </c>
    </row>
    <row r="63" spans="1:16" x14ac:dyDescent="0.25">
      <c r="A63" s="27"/>
      <c r="B63" s="15"/>
      <c r="C63" s="21" t="s">
        <v>33</v>
      </c>
      <c r="D63" s="38">
        <v>540</v>
      </c>
      <c r="E63" s="38">
        <f t="shared" ref="E63:P63" si="3">SUM(E60:E62)</f>
        <v>26.650000000000002</v>
      </c>
      <c r="F63" s="38">
        <f t="shared" si="3"/>
        <v>14.74</v>
      </c>
      <c r="G63" s="38">
        <f t="shared" si="3"/>
        <v>69.83</v>
      </c>
      <c r="H63" s="38">
        <f t="shared" si="3"/>
        <v>519.5</v>
      </c>
      <c r="I63" s="38">
        <f t="shared" si="3"/>
        <v>0.22000000000000003</v>
      </c>
      <c r="J63" s="38">
        <f t="shared" si="3"/>
        <v>11.5</v>
      </c>
      <c r="K63" s="38">
        <f t="shared" si="3"/>
        <v>90.6</v>
      </c>
      <c r="L63" s="38">
        <f t="shared" si="3"/>
        <v>1.28</v>
      </c>
      <c r="M63" s="38">
        <f t="shared" si="3"/>
        <v>350.76</v>
      </c>
      <c r="N63" s="38">
        <f t="shared" si="3"/>
        <v>407.1</v>
      </c>
      <c r="O63" s="38">
        <f t="shared" si="3"/>
        <v>57.6</v>
      </c>
      <c r="P63" s="38">
        <f t="shared" si="3"/>
        <v>4.75</v>
      </c>
    </row>
    <row r="65" spans="1:16" x14ac:dyDescent="0.25">
      <c r="A65" s="1"/>
      <c r="B65" s="4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>
        <v>3</v>
      </c>
    </row>
    <row r="66" spans="1:1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25">
      <c r="A67" s="3" t="s">
        <v>1</v>
      </c>
      <c r="B67" s="3" t="s">
        <v>2</v>
      </c>
      <c r="C67" s="4" t="s">
        <v>3</v>
      </c>
      <c r="D67" s="4" t="s">
        <v>4</v>
      </c>
      <c r="E67" s="5" t="s">
        <v>5</v>
      </c>
      <c r="F67" s="6"/>
      <c r="G67" s="7"/>
      <c r="H67" s="8" t="s">
        <v>6</v>
      </c>
      <c r="I67" s="30"/>
      <c r="J67" s="6" t="s">
        <v>7</v>
      </c>
      <c r="K67" s="6"/>
      <c r="L67" s="7"/>
      <c r="M67" s="10" t="s">
        <v>8</v>
      </c>
      <c r="N67" s="6"/>
      <c r="O67" s="6"/>
      <c r="P67" s="6"/>
    </row>
    <row r="68" spans="1:16" x14ac:dyDescent="0.25">
      <c r="A68" s="11" t="s">
        <v>9</v>
      </c>
      <c r="B68" s="11" t="s">
        <v>10</v>
      </c>
      <c r="C68" s="11"/>
      <c r="D68" s="12" t="s">
        <v>11</v>
      </c>
      <c r="E68" s="13" t="s">
        <v>12</v>
      </c>
      <c r="F68" s="13" t="s">
        <v>13</v>
      </c>
      <c r="G68" s="13" t="s">
        <v>14</v>
      </c>
      <c r="H68" s="12" t="s">
        <v>15</v>
      </c>
      <c r="I68" s="13" t="s">
        <v>16</v>
      </c>
      <c r="J68" s="13" t="s">
        <v>17</v>
      </c>
      <c r="K68" s="13" t="s">
        <v>18</v>
      </c>
      <c r="L68" s="13" t="s">
        <v>19</v>
      </c>
      <c r="M68" s="13" t="s">
        <v>20</v>
      </c>
      <c r="N68" s="13" t="s">
        <v>21</v>
      </c>
      <c r="O68" s="13" t="s">
        <v>22</v>
      </c>
      <c r="P68" s="13" t="s">
        <v>23</v>
      </c>
    </row>
    <row r="69" spans="1:16" x14ac:dyDescent="0.25">
      <c r="A69" s="13">
        <v>1</v>
      </c>
      <c r="B69" s="13">
        <v>2</v>
      </c>
      <c r="C69" s="13">
        <v>3</v>
      </c>
      <c r="D69" s="13">
        <v>4</v>
      </c>
      <c r="E69" s="13">
        <v>5</v>
      </c>
      <c r="F69" s="13">
        <v>6</v>
      </c>
      <c r="G69" s="13">
        <v>7</v>
      </c>
      <c r="H69" s="13">
        <v>8</v>
      </c>
      <c r="I69" s="13">
        <v>9</v>
      </c>
      <c r="J69" s="13">
        <v>10</v>
      </c>
      <c r="K69" s="13">
        <v>11</v>
      </c>
      <c r="L69" s="13">
        <v>12</v>
      </c>
      <c r="M69" s="13">
        <v>13</v>
      </c>
      <c r="N69" s="13">
        <v>14</v>
      </c>
      <c r="O69" s="13">
        <v>15</v>
      </c>
      <c r="P69" s="13">
        <v>16</v>
      </c>
    </row>
    <row r="70" spans="1:1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C71" s="14" t="s">
        <v>43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25">
      <c r="A72" s="1"/>
      <c r="B72" s="14" t="s">
        <v>26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x14ac:dyDescent="0.25">
      <c r="A73" s="15" t="s">
        <v>27</v>
      </c>
      <c r="B73" s="40" t="s">
        <v>95</v>
      </c>
      <c r="C73" s="25" t="s">
        <v>76</v>
      </c>
      <c r="D73" s="18" t="s">
        <v>66</v>
      </c>
      <c r="E73" s="19">
        <v>7.46</v>
      </c>
      <c r="F73" s="19">
        <v>7.44</v>
      </c>
      <c r="G73" s="19">
        <v>35.72</v>
      </c>
      <c r="H73" s="19">
        <v>239.6</v>
      </c>
      <c r="I73" s="19">
        <v>0.19</v>
      </c>
      <c r="J73" s="19">
        <v>1.3</v>
      </c>
      <c r="K73" s="19">
        <v>39</v>
      </c>
      <c r="L73" s="19">
        <v>0.16</v>
      </c>
      <c r="M73" s="19">
        <v>131.80000000000001</v>
      </c>
      <c r="N73" s="19">
        <v>182.8</v>
      </c>
      <c r="O73" s="19">
        <v>46.8</v>
      </c>
      <c r="P73" s="19">
        <v>1.2</v>
      </c>
    </row>
    <row r="74" spans="1:16" x14ac:dyDescent="0.25">
      <c r="A74" s="15" t="s">
        <v>28</v>
      </c>
      <c r="B74" s="15" t="s">
        <v>88</v>
      </c>
      <c r="C74" s="16" t="s">
        <v>72</v>
      </c>
      <c r="D74" s="17">
        <v>200</v>
      </c>
      <c r="E74" s="15">
        <v>0.2</v>
      </c>
      <c r="F74" s="15">
        <v>0.1</v>
      </c>
      <c r="G74" s="15">
        <v>9.3000000000000007</v>
      </c>
      <c r="H74" s="15">
        <v>38</v>
      </c>
      <c r="I74" s="15">
        <v>0</v>
      </c>
      <c r="J74" s="15">
        <v>0</v>
      </c>
      <c r="K74" s="15">
        <v>0</v>
      </c>
      <c r="L74" s="15">
        <v>0</v>
      </c>
      <c r="M74" s="15">
        <v>5.0999999999999996</v>
      </c>
      <c r="N74" s="15">
        <v>7.7</v>
      </c>
      <c r="O74" s="15">
        <v>4.2</v>
      </c>
      <c r="P74" s="15">
        <v>0.82</v>
      </c>
    </row>
    <row r="75" spans="1:16" x14ac:dyDescent="0.25">
      <c r="A75" s="15" t="s">
        <v>29</v>
      </c>
      <c r="B75" s="15" t="s">
        <v>96</v>
      </c>
      <c r="C75" s="16" t="s">
        <v>129</v>
      </c>
      <c r="D75" s="17">
        <v>20</v>
      </c>
      <c r="E75" s="15">
        <v>0.16</v>
      </c>
      <c r="F75" s="15">
        <v>14.5</v>
      </c>
      <c r="G75" s="15">
        <v>0.26</v>
      </c>
      <c r="H75" s="15">
        <v>132.19999999999999</v>
      </c>
      <c r="I75" s="15">
        <v>0</v>
      </c>
      <c r="J75" s="15">
        <v>0</v>
      </c>
      <c r="K75" s="15">
        <v>8</v>
      </c>
      <c r="L75" s="15">
        <v>0.02</v>
      </c>
      <c r="M75" s="15">
        <v>0.48</v>
      </c>
      <c r="N75" s="15">
        <v>1.8</v>
      </c>
      <c r="O75" s="15">
        <v>0</v>
      </c>
      <c r="P75" s="15">
        <v>0.01</v>
      </c>
    </row>
    <row r="76" spans="1:16" x14ac:dyDescent="0.25">
      <c r="A76" s="15" t="s">
        <v>30</v>
      </c>
      <c r="B76" s="15"/>
      <c r="C76" s="16" t="s">
        <v>68</v>
      </c>
      <c r="D76" s="17">
        <v>50</v>
      </c>
      <c r="E76" s="15">
        <v>3.94</v>
      </c>
      <c r="F76" s="15">
        <v>0.4</v>
      </c>
      <c r="G76" s="15">
        <v>26.6</v>
      </c>
      <c r="H76" s="15">
        <v>129.4</v>
      </c>
      <c r="I76" s="15">
        <v>0.06</v>
      </c>
      <c r="J76" s="15">
        <v>0</v>
      </c>
      <c r="K76" s="15">
        <v>0</v>
      </c>
      <c r="L76" s="15">
        <v>0</v>
      </c>
      <c r="M76" s="15">
        <v>10</v>
      </c>
      <c r="N76" s="15">
        <v>32</v>
      </c>
      <c r="O76" s="15">
        <v>7</v>
      </c>
      <c r="P76" s="15">
        <v>0.6</v>
      </c>
    </row>
    <row r="77" spans="1:16" x14ac:dyDescent="0.25">
      <c r="A77" s="15" t="s">
        <v>31</v>
      </c>
      <c r="B77" s="15"/>
      <c r="C77" s="16" t="s">
        <v>69</v>
      </c>
      <c r="D77" s="18">
        <v>25</v>
      </c>
      <c r="E77" s="19">
        <v>1.87</v>
      </c>
      <c r="F77" s="19">
        <v>0.27</v>
      </c>
      <c r="G77" s="19">
        <v>12.12</v>
      </c>
      <c r="H77" s="19">
        <v>59.5</v>
      </c>
      <c r="I77" s="19">
        <v>0.38</v>
      </c>
      <c r="J77" s="19">
        <v>0</v>
      </c>
      <c r="K77" s="19">
        <v>0</v>
      </c>
      <c r="L77" s="19">
        <v>0</v>
      </c>
      <c r="M77" s="19">
        <v>9.57</v>
      </c>
      <c r="N77" s="19">
        <v>44.2</v>
      </c>
      <c r="O77" s="19">
        <v>13.45</v>
      </c>
      <c r="P77" s="19">
        <v>0.75</v>
      </c>
    </row>
    <row r="78" spans="1:16" x14ac:dyDescent="0.25">
      <c r="A78" s="15"/>
      <c r="B78" s="15"/>
      <c r="C78" s="21" t="s">
        <v>33</v>
      </c>
      <c r="D78" s="23">
        <v>500</v>
      </c>
      <c r="E78" s="23">
        <f>SUM(E73:E77)</f>
        <v>13.629999999999999</v>
      </c>
      <c r="F78" s="23">
        <f t="shared" ref="F78:P78" si="4">SUM(F73:F77)</f>
        <v>22.709999999999997</v>
      </c>
      <c r="G78" s="23">
        <f t="shared" si="4"/>
        <v>84</v>
      </c>
      <c r="H78" s="23">
        <f t="shared" si="4"/>
        <v>598.70000000000005</v>
      </c>
      <c r="I78" s="23">
        <f t="shared" si="4"/>
        <v>0.63</v>
      </c>
      <c r="J78" s="23">
        <f t="shared" si="4"/>
        <v>1.3</v>
      </c>
      <c r="K78" s="23">
        <f t="shared" si="4"/>
        <v>47</v>
      </c>
      <c r="L78" s="23">
        <f t="shared" si="4"/>
        <v>0.18</v>
      </c>
      <c r="M78" s="23">
        <f t="shared" si="4"/>
        <v>156.94999999999999</v>
      </c>
      <c r="N78" s="23">
        <f t="shared" si="4"/>
        <v>268.5</v>
      </c>
      <c r="O78" s="23">
        <f t="shared" si="4"/>
        <v>71.45</v>
      </c>
      <c r="P78" s="23">
        <f t="shared" si="4"/>
        <v>3.38</v>
      </c>
    </row>
    <row r="79" spans="1:16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3" spans="1:16" x14ac:dyDescent="0.2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>
        <v>4</v>
      </c>
    </row>
    <row r="84" spans="1:1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3" t="s">
        <v>1</v>
      </c>
      <c r="B85" s="3" t="s">
        <v>2</v>
      </c>
      <c r="C85" s="4" t="s">
        <v>3</v>
      </c>
      <c r="D85" s="4" t="s">
        <v>4</v>
      </c>
      <c r="E85" s="5" t="s">
        <v>5</v>
      </c>
      <c r="F85" s="6"/>
      <c r="G85" s="7"/>
      <c r="H85" s="13" t="s">
        <v>6</v>
      </c>
      <c r="I85" s="9"/>
      <c r="J85" s="6" t="s">
        <v>7</v>
      </c>
      <c r="K85" s="6"/>
      <c r="L85" s="7"/>
      <c r="M85" s="10" t="s">
        <v>8</v>
      </c>
      <c r="N85" s="6"/>
      <c r="O85" s="6"/>
      <c r="P85" s="6"/>
    </row>
    <row r="86" spans="1:16" x14ac:dyDescent="0.25">
      <c r="A86" s="11" t="s">
        <v>9</v>
      </c>
      <c r="B86" s="11" t="s">
        <v>10</v>
      </c>
      <c r="C86" s="11"/>
      <c r="D86" s="12" t="s">
        <v>11</v>
      </c>
      <c r="E86" s="13" t="s">
        <v>12</v>
      </c>
      <c r="F86" s="13" t="s">
        <v>13</v>
      </c>
      <c r="G86" s="13" t="s">
        <v>14</v>
      </c>
      <c r="H86" s="12" t="s">
        <v>15</v>
      </c>
      <c r="I86" s="13" t="s">
        <v>16</v>
      </c>
      <c r="J86" s="13" t="s">
        <v>17</v>
      </c>
      <c r="K86" s="13" t="s">
        <v>18</v>
      </c>
      <c r="L86" s="13" t="s">
        <v>19</v>
      </c>
      <c r="M86" s="13" t="s">
        <v>20</v>
      </c>
      <c r="N86" s="13" t="s">
        <v>21</v>
      </c>
      <c r="O86" s="13" t="s">
        <v>22</v>
      </c>
      <c r="P86" s="13" t="s">
        <v>23</v>
      </c>
    </row>
    <row r="87" spans="1:16" x14ac:dyDescent="0.25">
      <c r="A87" s="13">
        <v>1</v>
      </c>
      <c r="B87" s="13">
        <v>2</v>
      </c>
      <c r="C87" s="13">
        <v>3</v>
      </c>
      <c r="D87" s="13">
        <v>4</v>
      </c>
      <c r="E87" s="13">
        <v>5</v>
      </c>
      <c r="F87" s="13">
        <v>6</v>
      </c>
      <c r="G87" s="13">
        <v>7</v>
      </c>
      <c r="H87" s="13">
        <v>8</v>
      </c>
      <c r="I87" s="13">
        <v>9</v>
      </c>
      <c r="J87" s="13">
        <v>10</v>
      </c>
      <c r="K87" s="13">
        <v>11</v>
      </c>
      <c r="L87" s="13">
        <v>12</v>
      </c>
      <c r="M87" s="13">
        <v>13</v>
      </c>
      <c r="N87" s="13">
        <v>14</v>
      </c>
      <c r="O87" s="13">
        <v>15</v>
      </c>
      <c r="P87" s="13">
        <v>16</v>
      </c>
    </row>
    <row r="88" spans="1:16" x14ac:dyDescent="0.2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C89" s="1"/>
      <c r="D89" s="14" t="s">
        <v>44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</row>
    <row r="91" spans="1:16" x14ac:dyDescent="0.25">
      <c r="A91" s="1"/>
      <c r="B91" s="1"/>
      <c r="C91" s="14" t="s">
        <v>25</v>
      </c>
    </row>
    <row r="92" spans="1:16" x14ac:dyDescent="0.2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4" t="s">
        <v>26</v>
      </c>
      <c r="C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5" t="s">
        <v>27</v>
      </c>
      <c r="B94" s="31" t="s">
        <v>85</v>
      </c>
      <c r="C94" s="16" t="s">
        <v>86</v>
      </c>
      <c r="D94" s="20" t="s">
        <v>66</v>
      </c>
      <c r="E94" s="19">
        <v>7.24</v>
      </c>
      <c r="F94" s="19">
        <v>6.64</v>
      </c>
      <c r="G94" s="19">
        <v>33.119999999999997</v>
      </c>
      <c r="H94" s="19">
        <v>221.2</v>
      </c>
      <c r="I94" s="19">
        <v>0.12</v>
      </c>
      <c r="J94" s="19">
        <v>1.26</v>
      </c>
      <c r="K94" s="19">
        <v>38.6</v>
      </c>
      <c r="L94" s="19">
        <v>239.6</v>
      </c>
      <c r="M94" s="19">
        <v>154.4</v>
      </c>
      <c r="N94" s="19">
        <v>238.2</v>
      </c>
      <c r="O94" s="19">
        <v>35.6</v>
      </c>
      <c r="P94" s="19">
        <v>0.9</v>
      </c>
    </row>
    <row r="95" spans="1:16" x14ac:dyDescent="0.25">
      <c r="A95" s="15" t="s">
        <v>28</v>
      </c>
      <c r="B95" s="15" t="s">
        <v>88</v>
      </c>
      <c r="C95" s="16" t="s">
        <v>72</v>
      </c>
      <c r="D95" s="17">
        <v>200</v>
      </c>
      <c r="E95" s="15">
        <v>0.2</v>
      </c>
      <c r="F95" s="15">
        <v>0.1</v>
      </c>
      <c r="G95" s="15">
        <v>9.3000000000000007</v>
      </c>
      <c r="H95" s="15">
        <v>38</v>
      </c>
      <c r="I95" s="15">
        <v>0</v>
      </c>
      <c r="J95" s="15">
        <v>0</v>
      </c>
      <c r="K95" s="15">
        <v>0</v>
      </c>
      <c r="L95" s="15">
        <v>0</v>
      </c>
      <c r="M95" s="15">
        <v>5.0999999999999996</v>
      </c>
      <c r="N95" s="15">
        <v>7.7</v>
      </c>
      <c r="O95" s="15">
        <v>4.2</v>
      </c>
      <c r="P95" s="15">
        <v>0.82</v>
      </c>
    </row>
    <row r="96" spans="1:16" x14ac:dyDescent="0.25">
      <c r="A96" s="15" t="s">
        <v>29</v>
      </c>
      <c r="B96" s="15" t="s">
        <v>87</v>
      </c>
      <c r="C96" s="16" t="s">
        <v>130</v>
      </c>
      <c r="D96" s="20">
        <v>20</v>
      </c>
      <c r="E96" s="15">
        <v>4.12</v>
      </c>
      <c r="F96" s="15">
        <v>5.52</v>
      </c>
      <c r="G96" s="15">
        <v>0</v>
      </c>
      <c r="H96" s="15">
        <v>66.2</v>
      </c>
      <c r="I96" s="15">
        <v>0.01</v>
      </c>
      <c r="J96" s="15">
        <v>0.12</v>
      </c>
      <c r="K96" s="15">
        <v>110.2</v>
      </c>
      <c r="L96" s="15">
        <v>0.08</v>
      </c>
      <c r="M96" s="15">
        <v>148.80000000000001</v>
      </c>
      <c r="N96" s="15">
        <v>82.4</v>
      </c>
      <c r="O96" s="15">
        <v>8</v>
      </c>
      <c r="P96" s="15">
        <v>0.2</v>
      </c>
    </row>
    <row r="97" spans="1:16" x14ac:dyDescent="0.25">
      <c r="A97" s="15" t="s">
        <v>30</v>
      </c>
      <c r="B97" s="15"/>
      <c r="C97" s="16" t="s">
        <v>68</v>
      </c>
      <c r="D97" s="17">
        <v>50</v>
      </c>
      <c r="E97" s="15">
        <v>3.94</v>
      </c>
      <c r="F97" s="15">
        <v>0.4</v>
      </c>
      <c r="G97" s="15">
        <v>26.6</v>
      </c>
      <c r="H97" s="15">
        <v>129.4</v>
      </c>
      <c r="I97" s="15">
        <v>0.06</v>
      </c>
      <c r="J97" s="15">
        <v>0</v>
      </c>
      <c r="K97" s="15">
        <v>0</v>
      </c>
      <c r="L97" s="15">
        <v>0</v>
      </c>
      <c r="M97" s="15">
        <v>10</v>
      </c>
      <c r="N97" s="15">
        <v>32</v>
      </c>
      <c r="O97" s="15">
        <v>7</v>
      </c>
      <c r="P97" s="15">
        <v>0.6</v>
      </c>
    </row>
    <row r="98" spans="1:16" x14ac:dyDescent="0.25">
      <c r="A98" s="15" t="s">
        <v>31</v>
      </c>
      <c r="B98" s="15"/>
      <c r="C98" s="16" t="s">
        <v>69</v>
      </c>
      <c r="D98" s="18">
        <v>25</v>
      </c>
      <c r="E98" s="19">
        <v>1.87</v>
      </c>
      <c r="F98" s="19">
        <v>0.27</v>
      </c>
      <c r="G98" s="19">
        <v>12.12</v>
      </c>
      <c r="H98" s="19">
        <v>59.5</v>
      </c>
      <c r="I98" s="19">
        <v>0.38</v>
      </c>
      <c r="J98" s="19">
        <v>0</v>
      </c>
      <c r="K98" s="19">
        <v>0</v>
      </c>
      <c r="L98" s="19">
        <v>0</v>
      </c>
      <c r="M98" s="19">
        <v>9.57</v>
      </c>
      <c r="N98" s="19">
        <v>44.2</v>
      </c>
      <c r="O98" s="19">
        <v>13.45</v>
      </c>
      <c r="P98" s="19">
        <v>0.75</v>
      </c>
    </row>
    <row r="99" spans="1:16" x14ac:dyDescent="0.25">
      <c r="A99" s="15"/>
      <c r="B99" s="15"/>
      <c r="C99" s="21" t="s">
        <v>45</v>
      </c>
      <c r="D99" s="23">
        <v>500</v>
      </c>
      <c r="E99" s="23">
        <f>SUM(E94:E98)</f>
        <v>17.37</v>
      </c>
      <c r="F99" s="23">
        <f t="shared" ref="F99:P99" si="5">SUM(F94:F98)</f>
        <v>12.929999999999998</v>
      </c>
      <c r="G99" s="23">
        <f t="shared" si="5"/>
        <v>81.140000000000015</v>
      </c>
      <c r="H99" s="23">
        <f t="shared" si="5"/>
        <v>514.29999999999995</v>
      </c>
      <c r="I99" s="23">
        <f t="shared" si="5"/>
        <v>0.57000000000000006</v>
      </c>
      <c r="J99" s="23">
        <f t="shared" si="5"/>
        <v>1.38</v>
      </c>
      <c r="K99" s="23">
        <f t="shared" si="5"/>
        <v>148.80000000000001</v>
      </c>
      <c r="L99" s="23">
        <f t="shared" si="5"/>
        <v>239.68</v>
      </c>
      <c r="M99" s="23">
        <f t="shared" si="5"/>
        <v>327.87</v>
      </c>
      <c r="N99" s="23">
        <f t="shared" si="5"/>
        <v>404.49999999999994</v>
      </c>
      <c r="O99" s="23">
        <f t="shared" si="5"/>
        <v>68.25</v>
      </c>
      <c r="P99" s="23">
        <f t="shared" si="5"/>
        <v>3.27</v>
      </c>
    </row>
    <row r="101" spans="1:16" x14ac:dyDescent="0.25">
      <c r="A101" s="1"/>
      <c r="B101" s="1"/>
    </row>
    <row r="103" spans="1:16" x14ac:dyDescent="0.25">
      <c r="A103" s="3" t="s">
        <v>1</v>
      </c>
      <c r="B103" s="3" t="s">
        <v>2</v>
      </c>
      <c r="C103" s="4" t="s">
        <v>3</v>
      </c>
      <c r="D103" s="4" t="s">
        <v>4</v>
      </c>
      <c r="E103" s="5" t="s">
        <v>5</v>
      </c>
      <c r="F103" s="6"/>
      <c r="G103" s="7"/>
      <c r="H103" s="8" t="s">
        <v>6</v>
      </c>
      <c r="I103" s="30"/>
      <c r="J103" s="6" t="s">
        <v>7</v>
      </c>
      <c r="K103" s="6"/>
      <c r="L103" s="7"/>
      <c r="M103" s="10" t="s">
        <v>8</v>
      </c>
      <c r="N103" s="6"/>
      <c r="O103" s="6"/>
      <c r="P103" s="6"/>
    </row>
    <row r="104" spans="1:16" x14ac:dyDescent="0.25">
      <c r="A104" s="11" t="s">
        <v>9</v>
      </c>
      <c r="B104" s="11" t="s">
        <v>10</v>
      </c>
      <c r="C104" s="11"/>
      <c r="D104" s="12" t="s">
        <v>11</v>
      </c>
      <c r="E104" s="13" t="s">
        <v>12</v>
      </c>
      <c r="F104" s="13" t="s">
        <v>13</v>
      </c>
      <c r="G104" s="13" t="s">
        <v>14</v>
      </c>
      <c r="H104" s="12" t="s">
        <v>15</v>
      </c>
      <c r="I104" s="13" t="s">
        <v>16</v>
      </c>
      <c r="J104" s="13" t="s">
        <v>17</v>
      </c>
      <c r="K104" s="13" t="s">
        <v>18</v>
      </c>
      <c r="L104" s="13" t="s">
        <v>19</v>
      </c>
      <c r="M104" s="13" t="s">
        <v>20</v>
      </c>
      <c r="N104" s="13" t="s">
        <v>21</v>
      </c>
      <c r="O104" s="13" t="s">
        <v>22</v>
      </c>
      <c r="P104" s="13" t="s">
        <v>23</v>
      </c>
    </row>
    <row r="105" spans="1:16" x14ac:dyDescent="0.25">
      <c r="A105" s="13">
        <v>1</v>
      </c>
      <c r="B105" s="13">
        <v>2</v>
      </c>
      <c r="C105" s="13">
        <v>3</v>
      </c>
      <c r="D105" s="13">
        <v>4</v>
      </c>
      <c r="E105" s="13">
        <v>5</v>
      </c>
      <c r="F105" s="13">
        <v>6</v>
      </c>
      <c r="G105" s="13">
        <v>7</v>
      </c>
      <c r="H105" s="13">
        <v>8</v>
      </c>
      <c r="I105" s="13">
        <v>9</v>
      </c>
      <c r="J105" s="13">
        <v>10</v>
      </c>
      <c r="K105" s="13">
        <v>11</v>
      </c>
      <c r="L105" s="13">
        <v>12</v>
      </c>
      <c r="M105" s="13">
        <v>13</v>
      </c>
      <c r="N105" s="13">
        <v>14</v>
      </c>
      <c r="O105" s="13">
        <v>15</v>
      </c>
      <c r="P105" s="13">
        <v>16</v>
      </c>
    </row>
    <row r="107" spans="1:16" x14ac:dyDescent="0.25">
      <c r="C107" s="14" t="s">
        <v>38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4" t="s">
        <v>26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1" spans="1:16" x14ac:dyDescent="0.25">
      <c r="A111" s="15" t="s">
        <v>27</v>
      </c>
      <c r="B111" s="40" t="s">
        <v>149</v>
      </c>
      <c r="C111" s="25" t="s">
        <v>165</v>
      </c>
      <c r="D111" s="18">
        <v>60</v>
      </c>
      <c r="E111" s="19">
        <v>1.26</v>
      </c>
      <c r="F111" s="19">
        <v>3.78</v>
      </c>
      <c r="G111" s="19">
        <v>4.92</v>
      </c>
      <c r="H111" s="19">
        <v>58.8</v>
      </c>
      <c r="I111" s="19">
        <v>0.04</v>
      </c>
      <c r="J111" s="19">
        <v>6.36</v>
      </c>
      <c r="K111" s="19">
        <v>0</v>
      </c>
      <c r="L111" s="19">
        <v>1.68</v>
      </c>
      <c r="M111" s="19">
        <v>9</v>
      </c>
      <c r="N111" s="19">
        <v>27.6</v>
      </c>
      <c r="O111" s="19">
        <v>11.4</v>
      </c>
      <c r="P111" s="19">
        <v>0.42</v>
      </c>
    </row>
    <row r="112" spans="1:16" x14ac:dyDescent="0.25">
      <c r="A112" s="15" t="s">
        <v>28</v>
      </c>
      <c r="B112" s="15" t="s">
        <v>89</v>
      </c>
      <c r="C112" s="16" t="s">
        <v>133</v>
      </c>
      <c r="D112" s="20">
        <v>195</v>
      </c>
      <c r="E112" s="15">
        <v>16.8</v>
      </c>
      <c r="F112" s="15">
        <v>25.5</v>
      </c>
      <c r="G112" s="15">
        <v>4.2</v>
      </c>
      <c r="H112" s="15">
        <v>312</v>
      </c>
      <c r="I112" s="15">
        <v>0.09</v>
      </c>
      <c r="J112" s="15">
        <v>0.6</v>
      </c>
      <c r="K112" s="15">
        <v>372</v>
      </c>
      <c r="L112" s="15">
        <v>1.5</v>
      </c>
      <c r="M112" s="15">
        <v>150</v>
      </c>
      <c r="N112" s="15">
        <v>291</v>
      </c>
      <c r="O112" s="15">
        <v>24</v>
      </c>
      <c r="P112" s="15">
        <v>3.15</v>
      </c>
    </row>
    <row r="113" spans="1:16" x14ac:dyDescent="0.25">
      <c r="A113" s="15" t="s">
        <v>29</v>
      </c>
      <c r="B113" s="15" t="s">
        <v>105</v>
      </c>
      <c r="C113" s="25" t="s">
        <v>104</v>
      </c>
      <c r="D113" s="18">
        <v>200</v>
      </c>
      <c r="E113" s="19">
        <v>0.1</v>
      </c>
      <c r="F113" s="19">
        <v>0.1</v>
      </c>
      <c r="G113" s="19">
        <v>11.1</v>
      </c>
      <c r="H113" s="19">
        <v>46</v>
      </c>
      <c r="I113" s="19">
        <v>0.01</v>
      </c>
      <c r="J113" s="19">
        <v>0.6</v>
      </c>
      <c r="K113" s="19">
        <v>0</v>
      </c>
      <c r="L113" s="19">
        <v>0.04</v>
      </c>
      <c r="M113" s="19">
        <v>3.4</v>
      </c>
      <c r="N113" s="19">
        <v>2.1</v>
      </c>
      <c r="O113" s="19">
        <v>1.7</v>
      </c>
      <c r="P113" s="19">
        <v>0.46</v>
      </c>
    </row>
    <row r="114" spans="1:16" x14ac:dyDescent="0.25">
      <c r="A114" s="15" t="s">
        <v>30</v>
      </c>
      <c r="B114" s="15"/>
      <c r="C114" s="16" t="s">
        <v>68</v>
      </c>
      <c r="D114" s="17">
        <v>50</v>
      </c>
      <c r="E114" s="15">
        <v>3.94</v>
      </c>
      <c r="F114" s="15">
        <v>0.4</v>
      </c>
      <c r="G114" s="15">
        <v>26.6</v>
      </c>
      <c r="H114" s="15">
        <v>129.4</v>
      </c>
      <c r="I114" s="15">
        <v>0.06</v>
      </c>
      <c r="J114" s="15">
        <v>0</v>
      </c>
      <c r="K114" s="15">
        <v>0</v>
      </c>
      <c r="L114" s="15">
        <v>0</v>
      </c>
      <c r="M114" s="15">
        <v>10</v>
      </c>
      <c r="N114" s="15">
        <v>32</v>
      </c>
      <c r="O114" s="15">
        <v>7</v>
      </c>
      <c r="P114" s="15">
        <v>0.6</v>
      </c>
    </row>
    <row r="115" spans="1:16" x14ac:dyDescent="0.25">
      <c r="A115" s="15" t="s">
        <v>31</v>
      </c>
      <c r="B115" s="15"/>
      <c r="C115" s="16" t="s">
        <v>69</v>
      </c>
      <c r="D115" s="18">
        <v>25</v>
      </c>
      <c r="E115" s="19">
        <v>1.87</v>
      </c>
      <c r="F115" s="19">
        <v>0.27</v>
      </c>
      <c r="G115" s="19">
        <v>12.12</v>
      </c>
      <c r="H115" s="19">
        <v>59.5</v>
      </c>
      <c r="I115" s="19">
        <v>0.38</v>
      </c>
      <c r="J115" s="19">
        <v>0</v>
      </c>
      <c r="K115" s="19">
        <v>0</v>
      </c>
      <c r="L115" s="19">
        <v>0</v>
      </c>
      <c r="M115" s="19">
        <v>9.57</v>
      </c>
      <c r="N115" s="19">
        <v>44.2</v>
      </c>
      <c r="O115" s="19">
        <v>13.45</v>
      </c>
      <c r="P115" s="19">
        <v>0.75</v>
      </c>
    </row>
    <row r="116" spans="1:16" x14ac:dyDescent="0.25">
      <c r="A116" s="15"/>
      <c r="B116" s="15"/>
      <c r="C116" s="21" t="s">
        <v>33</v>
      </c>
      <c r="D116" s="23">
        <v>530</v>
      </c>
      <c r="E116" s="23">
        <f t="shared" ref="E116:P116" si="6">SUM(E111:E115)</f>
        <v>23.970000000000006</v>
      </c>
      <c r="F116" s="23">
        <f t="shared" si="6"/>
        <v>30.05</v>
      </c>
      <c r="G116" s="23">
        <f>SUM(G111:G115)</f>
        <v>58.94</v>
      </c>
      <c r="H116" s="23">
        <f t="shared" si="6"/>
        <v>605.70000000000005</v>
      </c>
      <c r="I116" s="23">
        <f t="shared" si="6"/>
        <v>0.58000000000000007</v>
      </c>
      <c r="J116" s="23">
        <f t="shared" si="6"/>
        <v>7.56</v>
      </c>
      <c r="K116" s="23">
        <f t="shared" si="6"/>
        <v>372</v>
      </c>
      <c r="L116" s="23">
        <f t="shared" si="6"/>
        <v>3.2199999999999998</v>
      </c>
      <c r="M116" s="23">
        <f t="shared" si="6"/>
        <v>181.97</v>
      </c>
      <c r="N116" s="23">
        <f t="shared" si="6"/>
        <v>396.90000000000003</v>
      </c>
      <c r="O116" s="23">
        <f t="shared" si="6"/>
        <v>57.55</v>
      </c>
      <c r="P116" s="23">
        <f t="shared" si="6"/>
        <v>5.38</v>
      </c>
    </row>
    <row r="118" spans="1:16" x14ac:dyDescent="0.25">
      <c r="P118">
        <v>5</v>
      </c>
    </row>
    <row r="121" spans="1:16" x14ac:dyDescent="0.25">
      <c r="A121" s="3" t="s">
        <v>1</v>
      </c>
      <c r="B121" s="3" t="s">
        <v>2</v>
      </c>
      <c r="C121" s="4" t="s">
        <v>3</v>
      </c>
      <c r="D121" s="4" t="s">
        <v>4</v>
      </c>
      <c r="E121" s="5" t="s">
        <v>5</v>
      </c>
      <c r="F121" s="6"/>
      <c r="G121" s="7"/>
      <c r="H121" s="8" t="s">
        <v>6</v>
      </c>
      <c r="I121" s="30"/>
      <c r="J121" s="6" t="s">
        <v>7</v>
      </c>
      <c r="K121" s="6"/>
      <c r="L121" s="7"/>
      <c r="M121" s="10" t="s">
        <v>8</v>
      </c>
      <c r="N121" s="6"/>
      <c r="O121" s="6"/>
      <c r="P121" s="6"/>
    </row>
    <row r="122" spans="1:16" x14ac:dyDescent="0.25">
      <c r="A122" s="11" t="s">
        <v>9</v>
      </c>
      <c r="B122" s="11" t="s">
        <v>10</v>
      </c>
      <c r="C122" s="11"/>
      <c r="D122" s="12" t="s">
        <v>11</v>
      </c>
      <c r="E122" s="13" t="s">
        <v>12</v>
      </c>
      <c r="F122" s="13" t="s">
        <v>13</v>
      </c>
      <c r="G122" s="13" t="s">
        <v>14</v>
      </c>
      <c r="H122" s="12" t="s">
        <v>15</v>
      </c>
      <c r="I122" s="13" t="s">
        <v>16</v>
      </c>
      <c r="J122" s="13" t="s">
        <v>17</v>
      </c>
      <c r="K122" s="13" t="s">
        <v>18</v>
      </c>
      <c r="L122" s="13" t="s">
        <v>19</v>
      </c>
      <c r="M122" s="13" t="s">
        <v>20</v>
      </c>
      <c r="N122" s="13" t="s">
        <v>21</v>
      </c>
      <c r="O122" s="13" t="s">
        <v>22</v>
      </c>
      <c r="P122" s="13" t="s">
        <v>23</v>
      </c>
    </row>
    <row r="123" spans="1:16" x14ac:dyDescent="0.25">
      <c r="A123" s="13">
        <v>1</v>
      </c>
      <c r="B123" s="13">
        <v>2</v>
      </c>
      <c r="C123" s="13">
        <v>3</v>
      </c>
      <c r="D123" s="13">
        <v>4</v>
      </c>
      <c r="E123" s="13">
        <v>5</v>
      </c>
      <c r="F123" s="13">
        <v>6</v>
      </c>
      <c r="G123" s="13">
        <v>7</v>
      </c>
      <c r="H123" s="13">
        <v>8</v>
      </c>
      <c r="I123" s="13">
        <v>9</v>
      </c>
      <c r="J123" s="13">
        <v>10</v>
      </c>
      <c r="K123" s="13">
        <v>11</v>
      </c>
      <c r="L123" s="13">
        <v>12</v>
      </c>
      <c r="M123" s="13">
        <v>13</v>
      </c>
      <c r="N123" s="13">
        <v>14</v>
      </c>
      <c r="O123" s="13">
        <v>15</v>
      </c>
      <c r="P123" s="13">
        <v>16</v>
      </c>
    </row>
    <row r="124" spans="1:16" x14ac:dyDescent="0.2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C125" s="14" t="s">
        <v>40</v>
      </c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</row>
    <row r="126" spans="1:16" x14ac:dyDescent="0.25">
      <c r="A126" s="1"/>
      <c r="B126" s="14" t="s">
        <v>26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5" t="s">
        <v>27</v>
      </c>
      <c r="B128" s="40" t="s">
        <v>134</v>
      </c>
      <c r="C128" s="25" t="s">
        <v>135</v>
      </c>
      <c r="D128" s="18" t="s">
        <v>66</v>
      </c>
      <c r="E128" s="19">
        <v>7.46</v>
      </c>
      <c r="F128" s="19">
        <v>6.64</v>
      </c>
      <c r="G128" s="19">
        <v>36.26</v>
      </c>
      <c r="H128" s="19">
        <v>234.6</v>
      </c>
      <c r="I128" s="19">
        <v>0.14000000000000001</v>
      </c>
      <c r="J128" s="19">
        <v>1.7</v>
      </c>
      <c r="K128" s="19">
        <v>39</v>
      </c>
      <c r="L128" s="19">
        <v>0.76</v>
      </c>
      <c r="M128" s="19">
        <v>139.4</v>
      </c>
      <c r="N128" s="19">
        <v>194.4</v>
      </c>
      <c r="O128" s="19">
        <v>37.799999999999997</v>
      </c>
      <c r="P128" s="19">
        <v>1.89</v>
      </c>
    </row>
    <row r="129" spans="1:16" x14ac:dyDescent="0.25">
      <c r="A129" s="15" t="s">
        <v>28</v>
      </c>
      <c r="B129" s="15" t="s">
        <v>94</v>
      </c>
      <c r="C129" s="25" t="s">
        <v>67</v>
      </c>
      <c r="D129" s="18">
        <v>200</v>
      </c>
      <c r="E129" s="19">
        <v>1.4</v>
      </c>
      <c r="F129" s="19">
        <v>1.2</v>
      </c>
      <c r="G129" s="19">
        <v>11.4</v>
      </c>
      <c r="H129" s="19">
        <v>63</v>
      </c>
      <c r="I129" s="19">
        <v>0.02</v>
      </c>
      <c r="J129" s="19">
        <v>0.3</v>
      </c>
      <c r="K129" s="19">
        <v>9.5</v>
      </c>
      <c r="L129" s="19">
        <v>0</v>
      </c>
      <c r="M129" s="19">
        <v>54.3</v>
      </c>
      <c r="N129" s="19">
        <v>38.299999999999997</v>
      </c>
      <c r="O129" s="19">
        <v>6.3</v>
      </c>
      <c r="P129" s="19">
        <v>7.0000000000000007E-2</v>
      </c>
    </row>
    <row r="130" spans="1:16" x14ac:dyDescent="0.25">
      <c r="A130" s="15" t="s">
        <v>29</v>
      </c>
      <c r="B130" s="15" t="s">
        <v>96</v>
      </c>
      <c r="C130" s="16" t="s">
        <v>129</v>
      </c>
      <c r="D130" s="17">
        <v>20</v>
      </c>
      <c r="E130" s="15">
        <v>0.16</v>
      </c>
      <c r="F130" s="15">
        <v>14.5</v>
      </c>
      <c r="G130" s="15">
        <v>0.26</v>
      </c>
      <c r="H130" s="15">
        <v>132.19999999999999</v>
      </c>
      <c r="I130" s="15">
        <v>0</v>
      </c>
      <c r="J130" s="15">
        <v>0</v>
      </c>
      <c r="K130" s="15">
        <v>8</v>
      </c>
      <c r="L130" s="15">
        <v>0.02</v>
      </c>
      <c r="M130" s="15">
        <v>0.48</v>
      </c>
      <c r="N130" s="15">
        <v>1.8</v>
      </c>
      <c r="O130" s="15">
        <v>0</v>
      </c>
      <c r="P130" s="15">
        <v>0.01</v>
      </c>
    </row>
    <row r="131" spans="1:16" x14ac:dyDescent="0.25">
      <c r="A131" s="15" t="s">
        <v>30</v>
      </c>
      <c r="B131" s="32"/>
      <c r="C131" s="16" t="s">
        <v>68</v>
      </c>
      <c r="D131" s="17">
        <v>50</v>
      </c>
      <c r="E131" s="15">
        <v>3.94</v>
      </c>
      <c r="F131" s="15">
        <v>0.4</v>
      </c>
      <c r="G131" s="15">
        <v>26.6</v>
      </c>
      <c r="H131" s="15">
        <v>129.4</v>
      </c>
      <c r="I131" s="15">
        <v>0.06</v>
      </c>
      <c r="J131" s="15">
        <v>0</v>
      </c>
      <c r="K131" s="15">
        <v>0</v>
      </c>
      <c r="L131" s="15">
        <v>0</v>
      </c>
      <c r="M131" s="15">
        <v>10</v>
      </c>
      <c r="N131" s="15">
        <v>32</v>
      </c>
      <c r="O131" s="15">
        <v>7</v>
      </c>
      <c r="P131" s="15">
        <v>0.6</v>
      </c>
    </row>
    <row r="132" spans="1:16" x14ac:dyDescent="0.25">
      <c r="A132" s="15" t="s">
        <v>31</v>
      </c>
      <c r="B132" s="15"/>
      <c r="C132" s="16" t="s">
        <v>69</v>
      </c>
      <c r="D132" s="18">
        <v>25</v>
      </c>
      <c r="E132" s="19">
        <v>1.87</v>
      </c>
      <c r="F132" s="19">
        <v>0.27</v>
      </c>
      <c r="G132" s="19">
        <v>12.12</v>
      </c>
      <c r="H132" s="19">
        <v>59.5</v>
      </c>
      <c r="I132" s="19">
        <v>0.38</v>
      </c>
      <c r="J132" s="19">
        <v>0</v>
      </c>
      <c r="K132" s="19">
        <v>0</v>
      </c>
      <c r="L132" s="19">
        <v>0</v>
      </c>
      <c r="M132" s="19">
        <v>9.57</v>
      </c>
      <c r="N132" s="19">
        <v>44.2</v>
      </c>
      <c r="O132" s="19">
        <v>13.45</v>
      </c>
      <c r="P132" s="19">
        <v>0.75</v>
      </c>
    </row>
    <row r="133" spans="1:16" x14ac:dyDescent="0.25">
      <c r="A133" s="15"/>
      <c r="B133" s="15"/>
      <c r="C133" s="21" t="s">
        <v>33</v>
      </c>
      <c r="D133" s="23">
        <v>500</v>
      </c>
      <c r="E133" s="23">
        <f>SUM(E128:E132)</f>
        <v>14.829999999999998</v>
      </c>
      <c r="F133" s="23">
        <f t="shared" ref="F133:P133" si="7">SUM(F128:F132)</f>
        <v>23.009999999999998</v>
      </c>
      <c r="G133" s="23">
        <f t="shared" si="7"/>
        <v>86.64</v>
      </c>
      <c r="H133" s="23">
        <f t="shared" si="7"/>
        <v>618.70000000000005</v>
      </c>
      <c r="I133" s="23">
        <f t="shared" si="7"/>
        <v>0.6</v>
      </c>
      <c r="J133" s="23">
        <f t="shared" si="7"/>
        <v>2</v>
      </c>
      <c r="K133" s="23">
        <f t="shared" si="7"/>
        <v>56.5</v>
      </c>
      <c r="L133" s="23">
        <f t="shared" si="7"/>
        <v>0.78</v>
      </c>
      <c r="M133" s="23">
        <f t="shared" si="7"/>
        <v>213.74999999999997</v>
      </c>
      <c r="N133" s="23">
        <f t="shared" si="7"/>
        <v>310.7</v>
      </c>
      <c r="O133" s="23">
        <f t="shared" si="7"/>
        <v>64.55</v>
      </c>
      <c r="P133" s="23">
        <f t="shared" si="7"/>
        <v>3.32</v>
      </c>
    </row>
    <row r="138" spans="1:16" x14ac:dyDescent="0.25">
      <c r="A138" s="3" t="s">
        <v>1</v>
      </c>
      <c r="B138" s="3" t="s">
        <v>2</v>
      </c>
      <c r="C138" s="4" t="s">
        <v>3</v>
      </c>
      <c r="D138" s="4" t="s">
        <v>4</v>
      </c>
      <c r="E138" s="5" t="s">
        <v>5</v>
      </c>
      <c r="F138" s="6"/>
      <c r="G138" s="7"/>
      <c r="H138" s="8" t="s">
        <v>6</v>
      </c>
      <c r="I138" s="30"/>
      <c r="J138" s="6" t="s">
        <v>7</v>
      </c>
      <c r="K138" s="6"/>
      <c r="L138" s="7"/>
      <c r="M138" s="10" t="s">
        <v>8</v>
      </c>
      <c r="N138" s="6"/>
      <c r="O138" s="6"/>
      <c r="P138" s="7"/>
    </row>
    <row r="139" spans="1:16" x14ac:dyDescent="0.25">
      <c r="A139" s="11" t="s">
        <v>9</v>
      </c>
      <c r="B139" s="11" t="s">
        <v>10</v>
      </c>
      <c r="C139" s="11"/>
      <c r="D139" s="12" t="s">
        <v>11</v>
      </c>
      <c r="E139" s="13" t="s">
        <v>12</v>
      </c>
      <c r="F139" s="13" t="s">
        <v>13</v>
      </c>
      <c r="G139" s="13" t="s">
        <v>14</v>
      </c>
      <c r="H139" s="12" t="s">
        <v>15</v>
      </c>
      <c r="I139" s="13" t="s">
        <v>16</v>
      </c>
      <c r="J139" s="13" t="s">
        <v>17</v>
      </c>
      <c r="K139" s="13" t="s">
        <v>18</v>
      </c>
      <c r="L139" s="13" t="s">
        <v>19</v>
      </c>
      <c r="M139" s="13" t="s">
        <v>20</v>
      </c>
      <c r="N139" s="13" t="s">
        <v>21</v>
      </c>
      <c r="O139" s="13" t="s">
        <v>22</v>
      </c>
      <c r="P139" s="13" t="s">
        <v>23</v>
      </c>
    </row>
    <row r="140" spans="1:16" x14ac:dyDescent="0.25">
      <c r="A140" s="13">
        <v>1</v>
      </c>
      <c r="B140" s="13">
        <v>2</v>
      </c>
      <c r="C140" s="13">
        <v>3</v>
      </c>
      <c r="D140" s="13">
        <v>4</v>
      </c>
      <c r="E140" s="13">
        <v>5</v>
      </c>
      <c r="F140" s="13">
        <v>6</v>
      </c>
      <c r="G140" s="13">
        <v>7</v>
      </c>
      <c r="H140" s="13">
        <v>8</v>
      </c>
      <c r="I140" s="13">
        <v>9</v>
      </c>
      <c r="J140" s="13">
        <v>10</v>
      </c>
      <c r="K140" s="13">
        <v>11</v>
      </c>
      <c r="L140" s="13">
        <v>12</v>
      </c>
      <c r="M140" s="13">
        <v>13</v>
      </c>
      <c r="N140" s="13">
        <v>14</v>
      </c>
      <c r="O140" s="13">
        <v>15</v>
      </c>
      <c r="P140" s="13">
        <v>16</v>
      </c>
    </row>
    <row r="142" spans="1:16" x14ac:dyDescent="0.25">
      <c r="C142" s="14" t="s">
        <v>42</v>
      </c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4" t="s">
        <v>26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5" t="s">
        <v>27</v>
      </c>
      <c r="B146" s="25" t="s">
        <v>97</v>
      </c>
      <c r="C146" s="25" t="s">
        <v>132</v>
      </c>
      <c r="D146" s="18" t="s">
        <v>66</v>
      </c>
      <c r="E146" s="19">
        <v>5.2</v>
      </c>
      <c r="F146" s="19">
        <v>6.6</v>
      </c>
      <c r="G146" s="19">
        <v>27.6</v>
      </c>
      <c r="H146" s="19">
        <v>190.5</v>
      </c>
      <c r="I146" s="19">
        <v>0.09</v>
      </c>
      <c r="J146" s="19">
        <v>1.32</v>
      </c>
      <c r="K146" s="19">
        <v>39.4</v>
      </c>
      <c r="L146" s="19">
        <v>0.14000000000000001</v>
      </c>
      <c r="M146" s="19">
        <v>130</v>
      </c>
      <c r="N146" s="19">
        <v>140</v>
      </c>
      <c r="O146" s="19">
        <v>30.6</v>
      </c>
      <c r="P146" s="19">
        <v>0.44</v>
      </c>
    </row>
    <row r="147" spans="1:16" x14ac:dyDescent="0.25">
      <c r="A147" s="15" t="s">
        <v>28</v>
      </c>
      <c r="B147" s="15" t="s">
        <v>90</v>
      </c>
      <c r="C147" s="16" t="s">
        <v>74</v>
      </c>
      <c r="D147" s="20" t="s">
        <v>66</v>
      </c>
      <c r="E147" s="15">
        <v>0.3</v>
      </c>
      <c r="F147" s="15">
        <v>0.1</v>
      </c>
      <c r="G147" s="15">
        <v>9.5</v>
      </c>
      <c r="H147" s="15">
        <v>40</v>
      </c>
      <c r="I147" s="15">
        <v>0</v>
      </c>
      <c r="J147" s="15">
        <v>1</v>
      </c>
      <c r="K147" s="15">
        <v>0</v>
      </c>
      <c r="L147" s="15">
        <v>0.02</v>
      </c>
      <c r="M147" s="15">
        <v>7.9</v>
      </c>
      <c r="N147" s="15">
        <v>9.1</v>
      </c>
      <c r="O147" s="15">
        <v>5</v>
      </c>
      <c r="P147" s="15">
        <v>0.87</v>
      </c>
    </row>
    <row r="148" spans="1:16" x14ac:dyDescent="0.25">
      <c r="A148" s="15" t="s">
        <v>29</v>
      </c>
      <c r="B148" s="15" t="s">
        <v>87</v>
      </c>
      <c r="C148" s="16" t="s">
        <v>130</v>
      </c>
      <c r="D148" s="20">
        <v>25</v>
      </c>
      <c r="E148" s="15">
        <v>5.15</v>
      </c>
      <c r="F148" s="15">
        <v>6.9</v>
      </c>
      <c r="G148" s="15">
        <v>0</v>
      </c>
      <c r="H148" s="15">
        <v>82.75</v>
      </c>
      <c r="I148" s="15">
        <v>0.01</v>
      </c>
      <c r="J148" s="15">
        <v>0.15</v>
      </c>
      <c r="K148" s="15">
        <v>137.75</v>
      </c>
      <c r="L148" s="15">
        <v>0.1</v>
      </c>
      <c r="M148" s="15">
        <v>186</v>
      </c>
      <c r="N148" s="15">
        <v>103</v>
      </c>
      <c r="O148" s="15">
        <v>10</v>
      </c>
      <c r="P148" s="15">
        <v>0.25</v>
      </c>
    </row>
    <row r="149" spans="1:16" x14ac:dyDescent="0.25">
      <c r="A149" s="15" t="s">
        <v>30</v>
      </c>
      <c r="B149" s="15"/>
      <c r="C149" s="16" t="s">
        <v>68</v>
      </c>
      <c r="D149" s="17">
        <v>50</v>
      </c>
      <c r="E149" s="15">
        <v>3.94</v>
      </c>
      <c r="F149" s="15">
        <v>0.4</v>
      </c>
      <c r="G149" s="15">
        <v>26.6</v>
      </c>
      <c r="H149" s="15">
        <v>129.4</v>
      </c>
      <c r="I149" s="15">
        <v>0.06</v>
      </c>
      <c r="J149" s="15">
        <v>0</v>
      </c>
      <c r="K149" s="15">
        <v>0</v>
      </c>
      <c r="L149" s="15">
        <v>0</v>
      </c>
      <c r="M149" s="15">
        <v>10</v>
      </c>
      <c r="N149" s="15">
        <v>32</v>
      </c>
      <c r="O149" s="15">
        <v>7</v>
      </c>
      <c r="P149" s="15">
        <v>0.6</v>
      </c>
    </row>
    <row r="150" spans="1:16" x14ac:dyDescent="0.25">
      <c r="A150" s="15" t="s">
        <v>31</v>
      </c>
      <c r="B150" s="15"/>
      <c r="C150" s="16" t="s">
        <v>69</v>
      </c>
      <c r="D150" s="18">
        <v>25</v>
      </c>
      <c r="E150" s="19">
        <v>1.87</v>
      </c>
      <c r="F150" s="19">
        <v>0.27</v>
      </c>
      <c r="G150" s="19">
        <v>12.12</v>
      </c>
      <c r="H150" s="19">
        <v>59.5</v>
      </c>
      <c r="I150" s="19">
        <v>0.38</v>
      </c>
      <c r="J150" s="19">
        <v>0</v>
      </c>
      <c r="K150" s="19">
        <v>0</v>
      </c>
      <c r="L150" s="19">
        <v>0</v>
      </c>
      <c r="M150" s="19">
        <v>9.57</v>
      </c>
      <c r="N150" s="19">
        <v>44.2</v>
      </c>
      <c r="O150" s="19">
        <v>13.45</v>
      </c>
      <c r="P150" s="19">
        <v>0.75</v>
      </c>
    </row>
    <row r="151" spans="1:16" x14ac:dyDescent="0.25">
      <c r="A151" s="15"/>
      <c r="B151" s="15"/>
      <c r="C151" s="42" t="s">
        <v>47</v>
      </c>
      <c r="D151" s="23">
        <v>510</v>
      </c>
      <c r="E151" s="23">
        <f t="shared" ref="E151:P151" si="8">SUM(E146:E150)</f>
        <v>16.46</v>
      </c>
      <c r="F151" s="23">
        <f t="shared" si="8"/>
        <v>14.27</v>
      </c>
      <c r="G151" s="23">
        <f t="shared" si="8"/>
        <v>75.820000000000007</v>
      </c>
      <c r="H151" s="23">
        <f t="shared" si="8"/>
        <v>502.15</v>
      </c>
      <c r="I151" s="23">
        <f t="shared" si="8"/>
        <v>0.54</v>
      </c>
      <c r="J151" s="23">
        <f t="shared" si="8"/>
        <v>2.4700000000000002</v>
      </c>
      <c r="K151" s="23">
        <f t="shared" si="8"/>
        <v>177.15</v>
      </c>
      <c r="L151" s="23">
        <f t="shared" si="8"/>
        <v>0.26</v>
      </c>
      <c r="M151" s="23">
        <f t="shared" si="8"/>
        <v>343.46999999999997</v>
      </c>
      <c r="N151" s="23">
        <f t="shared" si="8"/>
        <v>328.3</v>
      </c>
      <c r="O151" s="23">
        <f t="shared" si="8"/>
        <v>66.05</v>
      </c>
      <c r="P151" s="23">
        <f t="shared" si="8"/>
        <v>2.91</v>
      </c>
    </row>
    <row r="152" spans="1:16" x14ac:dyDescent="0.25">
      <c r="A152" s="1"/>
      <c r="B152" s="14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P153">
        <v>6</v>
      </c>
    </row>
    <row r="154" spans="1:16" x14ac:dyDescent="0.25">
      <c r="A154" s="3" t="s">
        <v>1</v>
      </c>
      <c r="B154" s="43" t="s">
        <v>2</v>
      </c>
      <c r="C154" s="44" t="s">
        <v>3</v>
      </c>
      <c r="D154" s="4" t="s">
        <v>4</v>
      </c>
      <c r="E154" s="5" t="s">
        <v>5</v>
      </c>
      <c r="F154" s="6"/>
      <c r="G154" s="7"/>
      <c r="H154" s="8" t="s">
        <v>6</v>
      </c>
      <c r="I154" s="30"/>
      <c r="J154" s="6" t="s">
        <v>7</v>
      </c>
      <c r="K154" s="6"/>
      <c r="L154" s="7"/>
      <c r="M154" s="10" t="s">
        <v>8</v>
      </c>
      <c r="N154" s="6"/>
      <c r="O154" s="6"/>
      <c r="P154" s="7"/>
    </row>
    <row r="155" spans="1:16" x14ac:dyDescent="0.25">
      <c r="A155" s="11" t="s">
        <v>9</v>
      </c>
      <c r="B155" s="45" t="s">
        <v>10</v>
      </c>
      <c r="C155" s="45"/>
      <c r="D155" s="12" t="s">
        <v>11</v>
      </c>
      <c r="E155" s="13" t="s">
        <v>12</v>
      </c>
      <c r="F155" s="13" t="s">
        <v>13</v>
      </c>
      <c r="G155" s="13" t="s">
        <v>14</v>
      </c>
      <c r="H155" s="12" t="s">
        <v>15</v>
      </c>
      <c r="I155" s="13" t="s">
        <v>16</v>
      </c>
      <c r="J155" s="13" t="s">
        <v>17</v>
      </c>
      <c r="K155" s="13" t="s">
        <v>18</v>
      </c>
      <c r="L155" s="13" t="s">
        <v>19</v>
      </c>
      <c r="M155" s="13" t="s">
        <v>20</v>
      </c>
      <c r="N155" s="13" t="s">
        <v>21</v>
      </c>
      <c r="O155" s="13" t="s">
        <v>22</v>
      </c>
      <c r="P155" s="13" t="s">
        <v>23</v>
      </c>
    </row>
    <row r="156" spans="1:16" x14ac:dyDescent="0.25">
      <c r="A156" s="13">
        <v>1</v>
      </c>
      <c r="B156" s="13">
        <v>2</v>
      </c>
      <c r="C156" s="13">
        <v>3</v>
      </c>
      <c r="D156" s="13">
        <v>4</v>
      </c>
      <c r="E156" s="13">
        <v>5</v>
      </c>
      <c r="F156" s="13">
        <v>6</v>
      </c>
      <c r="G156" s="13">
        <v>7</v>
      </c>
      <c r="H156" s="13">
        <v>8</v>
      </c>
      <c r="I156" s="13">
        <v>9</v>
      </c>
      <c r="J156" s="13">
        <v>10</v>
      </c>
      <c r="K156" s="13">
        <v>11</v>
      </c>
      <c r="L156" s="13">
        <v>12</v>
      </c>
      <c r="M156" s="13">
        <v>13</v>
      </c>
      <c r="N156" s="13">
        <v>14</v>
      </c>
      <c r="O156" s="13">
        <v>15</v>
      </c>
      <c r="P156" s="13">
        <v>16</v>
      </c>
    </row>
    <row r="158" spans="1:16" x14ac:dyDescent="0.25">
      <c r="C158" s="14" t="s">
        <v>43</v>
      </c>
    </row>
    <row r="159" spans="1:16" x14ac:dyDescent="0.25"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B160" s="14" t="s">
        <v>26</v>
      </c>
      <c r="C160" s="1"/>
    </row>
    <row r="161" spans="1:16" x14ac:dyDescent="0.25">
      <c r="A161" s="4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24" t="s">
        <v>27</v>
      </c>
      <c r="B162" s="32" t="s">
        <v>78</v>
      </c>
      <c r="C162" s="32" t="s">
        <v>84</v>
      </c>
      <c r="D162" s="32">
        <v>100</v>
      </c>
      <c r="E162" s="32">
        <v>10.26</v>
      </c>
      <c r="F162" s="32">
        <v>11.92</v>
      </c>
      <c r="G162" s="32">
        <v>6.74</v>
      </c>
      <c r="H162" s="32">
        <v>180.54</v>
      </c>
      <c r="I162" s="32">
        <v>0.06</v>
      </c>
      <c r="J162" s="32">
        <v>0.45</v>
      </c>
      <c r="K162" s="32">
        <v>6</v>
      </c>
      <c r="L162" s="32">
        <v>0.67</v>
      </c>
      <c r="M162" s="32">
        <v>22.79</v>
      </c>
      <c r="N162" s="32">
        <v>108.64</v>
      </c>
      <c r="O162" s="32">
        <v>21.58</v>
      </c>
      <c r="P162" s="32">
        <v>0.96</v>
      </c>
    </row>
    <row r="163" spans="1:16" x14ac:dyDescent="0.25">
      <c r="A163" s="15" t="s">
        <v>28</v>
      </c>
      <c r="B163" s="25" t="s">
        <v>102</v>
      </c>
      <c r="C163" s="25" t="s">
        <v>103</v>
      </c>
      <c r="D163" s="18">
        <v>150</v>
      </c>
      <c r="E163" s="19">
        <v>4.05</v>
      </c>
      <c r="F163" s="19">
        <v>6</v>
      </c>
      <c r="G163" s="19">
        <v>8.6999999999999993</v>
      </c>
      <c r="H163" s="19">
        <v>105</v>
      </c>
      <c r="I163" s="19">
        <v>0.12</v>
      </c>
      <c r="J163" s="19">
        <v>3.8</v>
      </c>
      <c r="K163" s="19">
        <v>30</v>
      </c>
      <c r="L163" s="19">
        <v>0.15</v>
      </c>
      <c r="M163" s="19">
        <v>37.5</v>
      </c>
      <c r="N163" s="19">
        <v>73.5</v>
      </c>
      <c r="O163" s="19">
        <v>24</v>
      </c>
      <c r="P163" s="19">
        <v>0.83</v>
      </c>
    </row>
    <row r="164" spans="1:16" x14ac:dyDescent="0.25">
      <c r="A164" s="15" t="s">
        <v>29</v>
      </c>
      <c r="B164" s="15" t="s">
        <v>126</v>
      </c>
      <c r="C164" s="16" t="s">
        <v>127</v>
      </c>
      <c r="D164" s="20">
        <v>200</v>
      </c>
      <c r="E164" s="15">
        <v>0.1</v>
      </c>
      <c r="F164" s="15">
        <v>0.04</v>
      </c>
      <c r="G164" s="15">
        <v>9.9</v>
      </c>
      <c r="H164" s="15">
        <v>41</v>
      </c>
      <c r="I164" s="15">
        <v>3</v>
      </c>
      <c r="J164" s="15">
        <v>2.9</v>
      </c>
      <c r="K164" s="15">
        <v>0.15</v>
      </c>
      <c r="L164" s="15">
        <v>1.1000000000000001</v>
      </c>
      <c r="M164" s="15">
        <v>0</v>
      </c>
      <c r="N164" s="15">
        <v>0</v>
      </c>
      <c r="O164" s="15">
        <v>0.2</v>
      </c>
      <c r="P164" s="15">
        <v>2</v>
      </c>
    </row>
    <row r="165" spans="1:16" x14ac:dyDescent="0.25">
      <c r="A165" s="15" t="s">
        <v>30</v>
      </c>
      <c r="B165" s="15"/>
      <c r="C165" s="16" t="s">
        <v>136</v>
      </c>
      <c r="D165" s="18">
        <v>75</v>
      </c>
      <c r="E165" s="19">
        <v>5.25</v>
      </c>
      <c r="F165" s="19">
        <v>8.3699999999999992</v>
      </c>
      <c r="G165" s="19">
        <v>34.75</v>
      </c>
      <c r="H165" s="19">
        <v>236.25</v>
      </c>
      <c r="I165" s="19">
        <v>0.06</v>
      </c>
      <c r="J165" s="19">
        <v>0</v>
      </c>
      <c r="K165" s="19">
        <v>48.5</v>
      </c>
      <c r="L165" s="19">
        <v>0.87</v>
      </c>
      <c r="M165" s="19">
        <v>12.12</v>
      </c>
      <c r="N165" s="19">
        <v>38.5</v>
      </c>
      <c r="O165" s="19">
        <v>7.13</v>
      </c>
      <c r="P165" s="19">
        <v>0.56000000000000005</v>
      </c>
    </row>
    <row r="166" spans="1:16" x14ac:dyDescent="0.25">
      <c r="A166" s="15" t="s">
        <v>31</v>
      </c>
      <c r="B166" s="15"/>
      <c r="C166" s="16" t="s">
        <v>68</v>
      </c>
      <c r="D166" s="17">
        <v>25</v>
      </c>
      <c r="E166" s="15">
        <v>1.97</v>
      </c>
      <c r="F166" s="15">
        <v>0.2</v>
      </c>
      <c r="G166" s="15">
        <v>13.3</v>
      </c>
      <c r="H166" s="15">
        <v>64.7</v>
      </c>
      <c r="I166" s="15">
        <v>0.03</v>
      </c>
      <c r="J166" s="15">
        <v>0</v>
      </c>
      <c r="K166" s="15">
        <v>0</v>
      </c>
      <c r="L166" s="15">
        <v>0</v>
      </c>
      <c r="M166" s="15">
        <v>5</v>
      </c>
      <c r="N166" s="15">
        <v>16</v>
      </c>
      <c r="O166" s="15">
        <v>3.5</v>
      </c>
      <c r="P166" s="15">
        <v>0.3</v>
      </c>
    </row>
    <row r="167" spans="1:16" x14ac:dyDescent="0.25">
      <c r="A167" s="15"/>
      <c r="B167" s="15"/>
      <c r="C167" s="21" t="s">
        <v>33</v>
      </c>
      <c r="D167" s="23">
        <v>550</v>
      </c>
      <c r="E167" s="23">
        <f>SUM(E162:E166)</f>
        <v>21.629999999999995</v>
      </c>
      <c r="F167" s="23">
        <f t="shared" ref="F167:P167" si="9">SUM(F162:F166)</f>
        <v>26.529999999999998</v>
      </c>
      <c r="G167" s="23">
        <f t="shared" si="9"/>
        <v>73.39</v>
      </c>
      <c r="H167" s="23">
        <f t="shared" si="9"/>
        <v>627.49</v>
      </c>
      <c r="I167" s="23">
        <f t="shared" si="9"/>
        <v>3.27</v>
      </c>
      <c r="J167" s="23">
        <f t="shared" si="9"/>
        <v>7.15</v>
      </c>
      <c r="K167" s="23">
        <f t="shared" si="9"/>
        <v>84.65</v>
      </c>
      <c r="L167" s="23">
        <f t="shared" si="9"/>
        <v>2.79</v>
      </c>
      <c r="M167" s="23">
        <f t="shared" si="9"/>
        <v>77.41</v>
      </c>
      <c r="N167" s="23">
        <f t="shared" si="9"/>
        <v>236.64</v>
      </c>
      <c r="O167" s="23">
        <f t="shared" si="9"/>
        <v>56.410000000000004</v>
      </c>
      <c r="P167" s="23">
        <f t="shared" si="9"/>
        <v>4.6499999999999995</v>
      </c>
    </row>
    <row r="168" spans="1:16" x14ac:dyDescent="0.25">
      <c r="B168" s="14"/>
      <c r="C168" s="1"/>
    </row>
    <row r="169" spans="1:16" x14ac:dyDescent="0.25">
      <c r="A169" s="1"/>
    </row>
    <row r="170" spans="1:16" x14ac:dyDescent="0.25">
      <c r="A170" s="35"/>
      <c r="B170" s="1"/>
    </row>
    <row r="171" spans="1:16" x14ac:dyDescent="0.25">
      <c r="A171" s="1"/>
      <c r="P171">
        <v>7</v>
      </c>
    </row>
    <row r="173" spans="1:16" x14ac:dyDescent="0.25">
      <c r="C173" s="1"/>
    </row>
    <row r="174" spans="1:16" x14ac:dyDescent="0.25">
      <c r="C174" s="1"/>
      <c r="D174" s="1" t="s">
        <v>81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5">
      <c r="C176" s="1"/>
      <c r="D176" s="5" t="s">
        <v>5</v>
      </c>
      <c r="E176" s="6"/>
      <c r="F176" s="7"/>
      <c r="G176" s="8" t="s">
        <v>6</v>
      </c>
      <c r="H176" s="30"/>
      <c r="I176" s="6" t="s">
        <v>7</v>
      </c>
      <c r="J176" s="6"/>
      <c r="K176" s="7"/>
      <c r="L176" s="10" t="s">
        <v>8</v>
      </c>
      <c r="M176" s="6"/>
      <c r="N176" s="6"/>
      <c r="O176" s="6"/>
      <c r="P176" s="48"/>
    </row>
    <row r="177" spans="1:16" x14ac:dyDescent="0.25">
      <c r="C177" s="1"/>
      <c r="D177" s="13" t="s">
        <v>12</v>
      </c>
      <c r="E177" s="13" t="s">
        <v>13</v>
      </c>
      <c r="F177" s="13" t="s">
        <v>14</v>
      </c>
      <c r="G177" s="12" t="s">
        <v>15</v>
      </c>
      <c r="H177" s="13" t="s">
        <v>16</v>
      </c>
      <c r="I177" s="13" t="s">
        <v>17</v>
      </c>
      <c r="J177" s="13" t="s">
        <v>18</v>
      </c>
      <c r="K177" s="13" t="s">
        <v>19</v>
      </c>
      <c r="L177" s="13" t="s">
        <v>20</v>
      </c>
      <c r="M177" s="13" t="s">
        <v>21</v>
      </c>
      <c r="N177" s="13" t="s">
        <v>22</v>
      </c>
      <c r="O177" s="49" t="s">
        <v>23</v>
      </c>
      <c r="P177" s="50"/>
    </row>
    <row r="178" spans="1:16" x14ac:dyDescent="0.25">
      <c r="C178" s="14"/>
      <c r="D178" s="4">
        <v>5</v>
      </c>
      <c r="E178" s="4">
        <v>6</v>
      </c>
      <c r="F178" s="4">
        <v>7</v>
      </c>
      <c r="G178" s="4">
        <v>8</v>
      </c>
      <c r="H178" s="4">
        <v>9</v>
      </c>
      <c r="I178" s="4">
        <v>10</v>
      </c>
      <c r="J178" s="4">
        <v>11</v>
      </c>
      <c r="K178" s="4">
        <v>12</v>
      </c>
      <c r="L178" s="4">
        <v>13</v>
      </c>
      <c r="M178" s="4">
        <v>14</v>
      </c>
      <c r="N178" s="4">
        <v>15</v>
      </c>
      <c r="O178" s="8">
        <v>16</v>
      </c>
      <c r="P178" s="50"/>
    </row>
    <row r="179" spans="1:16" x14ac:dyDescent="0.25">
      <c r="C179" s="51" t="s">
        <v>50</v>
      </c>
      <c r="D179" s="4">
        <v>16.489999999999998</v>
      </c>
      <c r="E179" s="4">
        <v>13.91</v>
      </c>
      <c r="F179" s="4">
        <v>82.3</v>
      </c>
      <c r="G179" s="4">
        <v>526.1</v>
      </c>
      <c r="H179" s="4">
        <v>0.53</v>
      </c>
      <c r="I179" s="4">
        <v>1.76</v>
      </c>
      <c r="J179" s="4">
        <v>159.5</v>
      </c>
      <c r="K179" s="4">
        <v>0.24</v>
      </c>
      <c r="L179" s="4">
        <v>350.87</v>
      </c>
      <c r="M179" s="4">
        <v>336.7</v>
      </c>
      <c r="N179" s="4">
        <v>64.349999999999994</v>
      </c>
      <c r="O179" s="8">
        <v>1.76</v>
      </c>
      <c r="P179" s="52"/>
    </row>
    <row r="180" spans="1:16" x14ac:dyDescent="0.25">
      <c r="C180" s="51" t="s">
        <v>51</v>
      </c>
      <c r="D180" s="19">
        <v>22.04</v>
      </c>
      <c r="E180" s="19">
        <v>20.85</v>
      </c>
      <c r="F180" s="19">
        <v>109.9</v>
      </c>
      <c r="G180" s="19">
        <v>717.35</v>
      </c>
      <c r="H180" s="19">
        <v>3.18</v>
      </c>
      <c r="I180" s="19">
        <v>3.36</v>
      </c>
      <c r="J180" s="19">
        <v>37.68</v>
      </c>
      <c r="K180" s="19">
        <v>2.35</v>
      </c>
      <c r="L180" s="19">
        <v>52.5</v>
      </c>
      <c r="M180" s="19">
        <v>180.85</v>
      </c>
      <c r="N180" s="19">
        <v>31.64</v>
      </c>
      <c r="O180" s="19">
        <v>4.8099999999999996</v>
      </c>
      <c r="P180" s="55"/>
    </row>
    <row r="181" spans="1:16" x14ac:dyDescent="0.25">
      <c r="C181" s="51" t="s">
        <v>52</v>
      </c>
      <c r="D181" s="53">
        <v>17.47</v>
      </c>
      <c r="E181" s="53">
        <v>12.93</v>
      </c>
      <c r="F181" s="53">
        <v>81.34</v>
      </c>
      <c r="G181" s="53">
        <v>516.29999999999995</v>
      </c>
      <c r="H181" s="53">
        <v>0.56999999999999995</v>
      </c>
      <c r="I181" s="53">
        <v>2.38</v>
      </c>
      <c r="J181" s="53">
        <v>148.80000000000001</v>
      </c>
      <c r="K181" s="53">
        <v>239.7</v>
      </c>
      <c r="L181" s="53">
        <v>330.67</v>
      </c>
      <c r="M181" s="53">
        <v>405.9</v>
      </c>
      <c r="N181" s="53">
        <v>69.05</v>
      </c>
      <c r="O181" s="54">
        <v>3.32</v>
      </c>
      <c r="P181" s="55"/>
    </row>
    <row r="182" spans="1:16" x14ac:dyDescent="0.25">
      <c r="C182" s="56" t="s">
        <v>53</v>
      </c>
      <c r="D182" s="53">
        <v>26.65</v>
      </c>
      <c r="E182" s="53">
        <v>14.74</v>
      </c>
      <c r="F182" s="53">
        <v>69.83</v>
      </c>
      <c r="G182" s="53">
        <v>519.5</v>
      </c>
      <c r="H182" s="53">
        <v>0.22</v>
      </c>
      <c r="I182" s="53">
        <v>11.5</v>
      </c>
      <c r="J182" s="53">
        <v>90.6</v>
      </c>
      <c r="K182" s="53">
        <v>1.28</v>
      </c>
      <c r="L182" s="53">
        <v>350.76</v>
      </c>
      <c r="M182" s="53">
        <v>407.1</v>
      </c>
      <c r="N182" s="53">
        <v>57.6</v>
      </c>
      <c r="O182" s="54">
        <v>4.75</v>
      </c>
      <c r="P182" s="55"/>
    </row>
    <row r="183" spans="1:16" x14ac:dyDescent="0.25">
      <c r="B183" s="1"/>
      <c r="C183" s="56" t="s">
        <v>54</v>
      </c>
      <c r="D183" s="53">
        <v>13.63</v>
      </c>
      <c r="E183" s="53">
        <v>22.71</v>
      </c>
      <c r="F183" s="53">
        <v>84</v>
      </c>
      <c r="G183" s="53">
        <v>598.70000000000005</v>
      </c>
      <c r="H183" s="53">
        <v>0.63</v>
      </c>
      <c r="I183" s="53">
        <v>1.3</v>
      </c>
      <c r="J183" s="53">
        <v>47</v>
      </c>
      <c r="K183" s="53">
        <v>0.18</v>
      </c>
      <c r="L183" s="53">
        <v>156.94999999999999</v>
      </c>
      <c r="M183" s="53">
        <v>268.5</v>
      </c>
      <c r="N183" s="53">
        <v>71.45</v>
      </c>
      <c r="O183" s="53">
        <v>3.38</v>
      </c>
      <c r="P183" s="55"/>
    </row>
    <row r="184" spans="1:16" x14ac:dyDescent="0.25">
      <c r="A184" s="35"/>
      <c r="C184" s="56" t="s">
        <v>55</v>
      </c>
      <c r="D184" s="53">
        <v>17.37</v>
      </c>
      <c r="E184" s="53">
        <v>12.93</v>
      </c>
      <c r="F184" s="53">
        <v>81.14</v>
      </c>
      <c r="G184" s="53">
        <v>514.29999999999995</v>
      </c>
      <c r="H184" s="53">
        <v>0.56999999999999995</v>
      </c>
      <c r="I184" s="53">
        <v>1.38</v>
      </c>
      <c r="J184" s="53">
        <v>148.80000000000001</v>
      </c>
      <c r="K184" s="53">
        <v>239.68</v>
      </c>
      <c r="L184" s="53">
        <v>327.87</v>
      </c>
      <c r="M184" s="53">
        <v>404.5</v>
      </c>
      <c r="N184" s="53">
        <v>68.25</v>
      </c>
      <c r="O184" s="54">
        <v>3.27</v>
      </c>
      <c r="P184" s="55"/>
    </row>
    <row r="185" spans="1:16" x14ac:dyDescent="0.25">
      <c r="B185" s="1"/>
      <c r="C185" s="56" t="s">
        <v>56</v>
      </c>
      <c r="D185" s="53">
        <v>23.97</v>
      </c>
      <c r="E185" s="53">
        <v>30.05</v>
      </c>
      <c r="F185" s="53">
        <v>58.94</v>
      </c>
      <c r="G185" s="53">
        <v>605.70000000000005</v>
      </c>
      <c r="H185" s="53">
        <v>0.58000000000000007</v>
      </c>
      <c r="I185" s="53">
        <v>7.56</v>
      </c>
      <c r="J185" s="53">
        <v>372</v>
      </c>
      <c r="K185" s="53">
        <v>3.22</v>
      </c>
      <c r="L185" s="53">
        <v>181.97</v>
      </c>
      <c r="M185" s="53">
        <v>396.9</v>
      </c>
      <c r="N185" s="53">
        <v>57.55</v>
      </c>
      <c r="O185" s="53">
        <v>5.38</v>
      </c>
      <c r="P185" s="55"/>
    </row>
    <row r="186" spans="1:16" x14ac:dyDescent="0.25">
      <c r="A186" s="46"/>
      <c r="B186" s="1"/>
      <c r="C186" s="56" t="s">
        <v>57</v>
      </c>
      <c r="D186" s="53">
        <v>14.83</v>
      </c>
      <c r="E186" s="53">
        <v>23.01</v>
      </c>
      <c r="F186" s="53">
        <v>86.64</v>
      </c>
      <c r="G186" s="53">
        <v>618.70000000000005</v>
      </c>
      <c r="H186" s="53">
        <v>0.6</v>
      </c>
      <c r="I186" s="53">
        <v>2</v>
      </c>
      <c r="J186" s="53">
        <v>56.5</v>
      </c>
      <c r="K186" s="53">
        <v>0.78</v>
      </c>
      <c r="L186" s="53">
        <v>213.75</v>
      </c>
      <c r="M186" s="53">
        <v>310.7</v>
      </c>
      <c r="N186" s="53">
        <v>64.55</v>
      </c>
      <c r="O186" s="54">
        <v>3.32</v>
      </c>
      <c r="P186" s="55"/>
    </row>
    <row r="187" spans="1:16" x14ac:dyDescent="0.25">
      <c r="A187" s="1"/>
      <c r="B187" s="1"/>
      <c r="C187" s="56" t="s">
        <v>58</v>
      </c>
      <c r="D187" s="53">
        <v>16.46</v>
      </c>
      <c r="E187" s="53">
        <v>14.27</v>
      </c>
      <c r="F187" s="53">
        <v>75.819999999999993</v>
      </c>
      <c r="G187" s="53">
        <v>502.15</v>
      </c>
      <c r="H187" s="53">
        <v>0.54</v>
      </c>
      <c r="I187" s="53">
        <v>2.4700000000000002</v>
      </c>
      <c r="J187" s="53">
        <v>177.15</v>
      </c>
      <c r="K187" s="53">
        <v>0.26</v>
      </c>
      <c r="L187" s="53">
        <v>343.47</v>
      </c>
      <c r="M187" s="53">
        <v>328.3</v>
      </c>
      <c r="N187" s="53">
        <v>66.05</v>
      </c>
      <c r="O187" s="54">
        <v>2.91</v>
      </c>
      <c r="P187" s="55"/>
    </row>
    <row r="188" spans="1:16" x14ac:dyDescent="0.25">
      <c r="A188" s="1"/>
      <c r="B188" s="1"/>
      <c r="C188" s="56" t="s">
        <v>59</v>
      </c>
      <c r="D188" s="53">
        <v>21.63</v>
      </c>
      <c r="E188" s="53">
        <v>26.53</v>
      </c>
      <c r="F188" s="53">
        <v>73.39</v>
      </c>
      <c r="G188" s="53">
        <v>627.49</v>
      </c>
      <c r="H188" s="53">
        <v>3.27</v>
      </c>
      <c r="I188" s="53">
        <v>7.15</v>
      </c>
      <c r="J188" s="53">
        <v>84.65</v>
      </c>
      <c r="K188" s="53">
        <v>2.79</v>
      </c>
      <c r="L188" s="53">
        <v>77.41</v>
      </c>
      <c r="M188" s="53">
        <v>236.64</v>
      </c>
      <c r="N188" s="53">
        <v>56.41</v>
      </c>
      <c r="O188" s="54">
        <v>4.6500000000000004</v>
      </c>
      <c r="P188" s="55"/>
    </row>
    <row r="189" spans="1:16" x14ac:dyDescent="0.25">
      <c r="A189" s="1"/>
      <c r="B189" s="1"/>
      <c r="C189" s="56" t="s">
        <v>46</v>
      </c>
      <c r="D189" s="53">
        <f t="shared" ref="D189:O189" si="10">SUM(D179:D188)</f>
        <v>190.54000000000002</v>
      </c>
      <c r="E189" s="53">
        <f t="shared" si="10"/>
        <v>191.93000000000004</v>
      </c>
      <c r="F189" s="53">
        <f t="shared" si="10"/>
        <v>803.29999999999984</v>
      </c>
      <c r="G189" s="53">
        <f t="shared" si="10"/>
        <v>5746.2899999999991</v>
      </c>
      <c r="H189" s="53">
        <f t="shared" si="10"/>
        <v>10.69</v>
      </c>
      <c r="I189" s="53">
        <f t="shared" si="10"/>
        <v>40.86</v>
      </c>
      <c r="J189" s="53">
        <f t="shared" si="10"/>
        <v>1322.6800000000003</v>
      </c>
      <c r="K189" s="53">
        <f t="shared" si="10"/>
        <v>490.48</v>
      </c>
      <c r="L189" s="53">
        <f t="shared" si="10"/>
        <v>2386.2199999999998</v>
      </c>
      <c r="M189" s="53">
        <f t="shared" si="10"/>
        <v>3276.0899999999997</v>
      </c>
      <c r="N189" s="53">
        <f t="shared" si="10"/>
        <v>606.9</v>
      </c>
      <c r="O189" s="53">
        <f t="shared" si="10"/>
        <v>37.549999999999997</v>
      </c>
      <c r="P189" s="55"/>
    </row>
    <row r="190" spans="1:16" x14ac:dyDescent="0.25">
      <c r="A190" s="1"/>
      <c r="B190" s="1"/>
      <c r="C190" s="56" t="s">
        <v>60</v>
      </c>
      <c r="D190" s="58">
        <f>D189/10</f>
        <v>19.054000000000002</v>
      </c>
      <c r="E190" s="58">
        <f t="shared" ref="E190:O190" si="11">E189/10</f>
        <v>19.193000000000005</v>
      </c>
      <c r="F190" s="58">
        <f t="shared" si="11"/>
        <v>80.329999999999984</v>
      </c>
      <c r="G190" s="58">
        <f t="shared" si="11"/>
        <v>574.62899999999991</v>
      </c>
      <c r="H190" s="58">
        <f t="shared" si="11"/>
        <v>1.069</v>
      </c>
      <c r="I190" s="58">
        <f t="shared" si="11"/>
        <v>4.0860000000000003</v>
      </c>
      <c r="J190" s="58">
        <f t="shared" si="11"/>
        <v>132.26800000000003</v>
      </c>
      <c r="K190" s="58">
        <f t="shared" si="11"/>
        <v>49.048000000000002</v>
      </c>
      <c r="L190" s="58">
        <f t="shared" si="11"/>
        <v>238.62199999999999</v>
      </c>
      <c r="M190" s="58">
        <f t="shared" si="11"/>
        <v>327.60899999999998</v>
      </c>
      <c r="N190" s="58">
        <f t="shared" si="11"/>
        <v>60.69</v>
      </c>
      <c r="O190" s="58">
        <f t="shared" si="11"/>
        <v>3.7549999999999999</v>
      </c>
      <c r="P190" s="55"/>
    </row>
    <row r="191" spans="1:16" x14ac:dyDescent="0.25">
      <c r="A191" s="1"/>
      <c r="B191" s="1"/>
      <c r="C191" s="59" t="s">
        <v>123</v>
      </c>
      <c r="D191" s="13">
        <v>15.4</v>
      </c>
      <c r="E191" s="13">
        <v>15.8</v>
      </c>
      <c r="F191" s="13">
        <v>67</v>
      </c>
      <c r="G191" s="13">
        <v>470</v>
      </c>
      <c r="H191" s="13">
        <v>0.24</v>
      </c>
      <c r="I191" s="13">
        <v>12</v>
      </c>
      <c r="J191" s="13">
        <v>140</v>
      </c>
      <c r="K191" s="13">
        <v>2</v>
      </c>
      <c r="L191" s="13">
        <v>220</v>
      </c>
      <c r="M191" s="13">
        <v>220</v>
      </c>
      <c r="N191" s="13">
        <v>50</v>
      </c>
      <c r="O191" s="13">
        <v>2.4</v>
      </c>
      <c r="P191" s="57"/>
    </row>
    <row r="192" spans="1:16" x14ac:dyDescent="0.25">
      <c r="A192" s="1"/>
      <c r="B192" s="1"/>
      <c r="C192" s="56" t="s">
        <v>62</v>
      </c>
      <c r="D192" s="61">
        <f>D190/D191%</f>
        <v>123.72727272727275</v>
      </c>
      <c r="E192" s="61">
        <f t="shared" ref="E192:O192" si="12">E190/E191%</f>
        <v>121.47468354430383</v>
      </c>
      <c r="F192" s="61">
        <f t="shared" si="12"/>
        <v>119.89552238805967</v>
      </c>
      <c r="G192" s="61">
        <f t="shared" si="12"/>
        <v>122.2614893617021</v>
      </c>
      <c r="H192" s="61">
        <f t="shared" si="12"/>
        <v>445.41666666666669</v>
      </c>
      <c r="I192" s="61">
        <f t="shared" si="12"/>
        <v>34.050000000000004</v>
      </c>
      <c r="J192" s="61">
        <f t="shared" si="12"/>
        <v>94.47714285714288</v>
      </c>
      <c r="K192" s="61">
        <f t="shared" si="12"/>
        <v>2452.4</v>
      </c>
      <c r="L192" s="61">
        <f t="shared" si="12"/>
        <v>108.46454545454544</v>
      </c>
      <c r="M192" s="61">
        <f t="shared" si="12"/>
        <v>148.91318181818178</v>
      </c>
      <c r="N192" s="61">
        <f t="shared" si="12"/>
        <v>121.38</v>
      </c>
      <c r="O192" s="61">
        <f t="shared" si="12"/>
        <v>156.45833333333331</v>
      </c>
      <c r="P192" s="35"/>
    </row>
    <row r="193" spans="1:16" x14ac:dyDescent="0.25">
      <c r="A193" s="1"/>
      <c r="B193" s="1"/>
      <c r="D193" s="63"/>
      <c r="E193" s="63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0"/>
    </row>
    <row r="194" spans="1:16" x14ac:dyDescent="0.25">
      <c r="A194" s="1"/>
      <c r="B194" s="1"/>
      <c r="P194" s="62"/>
    </row>
    <row r="195" spans="1:16" x14ac:dyDescent="0.25">
      <c r="A195" s="1"/>
      <c r="B195" s="1"/>
      <c r="C195" s="1"/>
      <c r="P195" s="64"/>
    </row>
    <row r="196" spans="1:16" x14ac:dyDescent="0.25">
      <c r="A196" s="1"/>
      <c r="B196" s="1"/>
      <c r="C196" s="1"/>
    </row>
    <row r="197" spans="1:16" x14ac:dyDescent="0.25">
      <c r="A197" s="1"/>
      <c r="B197" s="1" t="s">
        <v>63</v>
      </c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6" x14ac:dyDescent="0.25">
      <c r="A198" s="1"/>
      <c r="B198" s="1" t="s">
        <v>64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6" x14ac:dyDescent="0.25">
      <c r="A199" s="1"/>
      <c r="B199" s="1" t="s">
        <v>125</v>
      </c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6" x14ac:dyDescent="0.25">
      <c r="A200" s="1"/>
      <c r="B200" s="1"/>
    </row>
    <row r="201" spans="1:16" x14ac:dyDescent="0.25">
      <c r="A201" s="1"/>
      <c r="B201" s="1"/>
    </row>
    <row r="202" spans="1:16" x14ac:dyDescent="0.25">
      <c r="C202" s="1"/>
    </row>
    <row r="203" spans="1:16" x14ac:dyDescent="0.25">
      <c r="A203" s="1"/>
      <c r="P203">
        <v>8</v>
      </c>
    </row>
    <row r="231" spans="17:17" x14ac:dyDescent="0.25">
      <c r="Q231">
        <v>8</v>
      </c>
    </row>
    <row r="297" spans="17:17" x14ac:dyDescent="0.25">
      <c r="Q297" s="72"/>
    </row>
    <row r="408" spans="17:17" x14ac:dyDescent="0.25">
      <c r="Q408">
        <v>14</v>
      </c>
    </row>
  </sheetData>
  <pageMargins left="0.7" right="0.7" top="0.75" bottom="0.75" header="0.3" footer="0.3"/>
  <pageSetup paperSize="9" scale="6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1"/>
  <sheetViews>
    <sheetView tabSelected="1" topLeftCell="A289" zoomScale="90" zoomScaleNormal="90" workbookViewId="0">
      <selection activeCell="P302" sqref="P302"/>
    </sheetView>
  </sheetViews>
  <sheetFormatPr defaultRowHeight="15" x14ac:dyDescent="0.25"/>
  <cols>
    <col min="3" max="3" width="59.5703125" customWidth="1"/>
  </cols>
  <sheetData>
    <row r="1" spans="1:16" x14ac:dyDescent="0.25">
      <c r="A1" s="1"/>
      <c r="B1" s="1"/>
      <c r="C1" s="1"/>
      <c r="D1" s="1" t="s">
        <v>80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1"/>
      <c r="C2" s="1"/>
      <c r="D2" s="1"/>
      <c r="E2" s="1"/>
      <c r="F2" s="1" t="s">
        <v>0</v>
      </c>
      <c r="G2" s="1"/>
      <c r="H2" s="1"/>
      <c r="I2" s="2"/>
      <c r="J2" s="1"/>
      <c r="K2" s="1"/>
      <c r="L2" s="1"/>
      <c r="M2" s="1"/>
      <c r="N2" s="1"/>
      <c r="O2" s="1"/>
      <c r="P2" s="1"/>
    </row>
    <row r="3" spans="1:16" x14ac:dyDescent="0.25">
      <c r="A3" s="3" t="s">
        <v>1</v>
      </c>
      <c r="B3" s="3" t="s">
        <v>2</v>
      </c>
      <c r="C3" s="4" t="s">
        <v>3</v>
      </c>
      <c r="D3" s="4" t="s">
        <v>4</v>
      </c>
      <c r="E3" s="5" t="s">
        <v>5</v>
      </c>
      <c r="F3" s="6"/>
      <c r="G3" s="7"/>
      <c r="H3" s="8" t="s">
        <v>6</v>
      </c>
      <c r="I3" s="9"/>
      <c r="J3" s="6" t="s">
        <v>7</v>
      </c>
      <c r="K3" s="6"/>
      <c r="L3" s="7"/>
      <c r="M3" s="10" t="s">
        <v>8</v>
      </c>
      <c r="N3" s="6"/>
      <c r="O3" s="6"/>
      <c r="P3" s="6"/>
    </row>
    <row r="4" spans="1:16" x14ac:dyDescent="0.25">
      <c r="A4" s="11" t="s">
        <v>9</v>
      </c>
      <c r="B4" s="11" t="s">
        <v>10</v>
      </c>
      <c r="C4" s="11"/>
      <c r="D4" s="12" t="s">
        <v>11</v>
      </c>
      <c r="E4" s="13" t="s">
        <v>12</v>
      </c>
      <c r="F4" s="13" t="s">
        <v>13</v>
      </c>
      <c r="G4" s="13" t="s">
        <v>14</v>
      </c>
      <c r="H4" s="12" t="s">
        <v>15</v>
      </c>
      <c r="I4" s="13" t="s">
        <v>16</v>
      </c>
      <c r="J4" s="13" t="s">
        <v>17</v>
      </c>
      <c r="K4" s="13" t="s">
        <v>18</v>
      </c>
      <c r="L4" s="13" t="s">
        <v>19</v>
      </c>
      <c r="M4" s="13" t="s">
        <v>20</v>
      </c>
      <c r="N4" s="13" t="s">
        <v>21</v>
      </c>
      <c r="O4" s="13" t="s">
        <v>22</v>
      </c>
      <c r="P4" s="13" t="s">
        <v>23</v>
      </c>
    </row>
    <row r="5" spans="1:16" x14ac:dyDescent="0.25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  <c r="M5" s="13">
        <v>13</v>
      </c>
      <c r="N5" s="13">
        <v>14</v>
      </c>
      <c r="O5" s="13">
        <v>15</v>
      </c>
      <c r="P5" s="13">
        <v>16</v>
      </c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"/>
      <c r="B7" s="1"/>
      <c r="C7" s="1"/>
      <c r="D7" s="14" t="s">
        <v>24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1"/>
      <c r="B9" s="1"/>
      <c r="C9" s="14" t="s">
        <v>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1"/>
      <c r="B10" s="14" t="s">
        <v>26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5" t="s">
        <v>27</v>
      </c>
      <c r="B11" s="15" t="s">
        <v>91</v>
      </c>
      <c r="C11" s="16" t="s">
        <v>162</v>
      </c>
      <c r="D11" s="17" t="s">
        <v>79</v>
      </c>
      <c r="E11" s="15">
        <v>6.42</v>
      </c>
      <c r="F11" s="15">
        <v>8.11</v>
      </c>
      <c r="G11" s="15">
        <v>40.03</v>
      </c>
      <c r="H11" s="15">
        <v>258.73</v>
      </c>
      <c r="I11" s="15">
        <v>7.0000000000000007E-2</v>
      </c>
      <c r="J11" s="15">
        <v>1.67</v>
      </c>
      <c r="K11" s="15">
        <v>49.51</v>
      </c>
      <c r="L11" s="15">
        <v>0.2</v>
      </c>
      <c r="M11" s="15">
        <v>159.47</v>
      </c>
      <c r="N11" s="15">
        <v>173.9</v>
      </c>
      <c r="O11" s="15">
        <v>36.82</v>
      </c>
      <c r="P11" s="15">
        <v>0.17</v>
      </c>
    </row>
    <row r="12" spans="1:16" x14ac:dyDescent="0.25">
      <c r="A12" s="15" t="s">
        <v>28</v>
      </c>
      <c r="B12" s="15" t="s">
        <v>94</v>
      </c>
      <c r="C12" s="25" t="s">
        <v>67</v>
      </c>
      <c r="D12" s="18">
        <v>200</v>
      </c>
      <c r="E12" s="19">
        <v>1.4</v>
      </c>
      <c r="F12" s="19">
        <v>1.2</v>
      </c>
      <c r="G12" s="19">
        <v>11.4</v>
      </c>
      <c r="H12" s="19">
        <v>63</v>
      </c>
      <c r="I12" s="19">
        <v>0.02</v>
      </c>
      <c r="J12" s="19">
        <v>0.3</v>
      </c>
      <c r="K12" s="19">
        <v>9.5</v>
      </c>
      <c r="L12" s="19">
        <v>0</v>
      </c>
      <c r="M12" s="19">
        <v>54.3</v>
      </c>
      <c r="N12" s="19">
        <v>38.299999999999997</v>
      </c>
      <c r="O12" s="19">
        <v>6.3</v>
      </c>
      <c r="P12" s="19">
        <v>7.0000000000000007E-2</v>
      </c>
    </row>
    <row r="13" spans="1:16" x14ac:dyDescent="0.25">
      <c r="A13" s="15" t="s">
        <v>29</v>
      </c>
      <c r="B13" s="15" t="s">
        <v>87</v>
      </c>
      <c r="C13" s="16" t="s">
        <v>130</v>
      </c>
      <c r="D13" s="20">
        <v>20</v>
      </c>
      <c r="E13" s="15">
        <v>4.12</v>
      </c>
      <c r="F13" s="15">
        <v>5.52</v>
      </c>
      <c r="G13" s="15">
        <v>0</v>
      </c>
      <c r="H13" s="15">
        <v>66.2</v>
      </c>
      <c r="I13" s="15">
        <v>0.01</v>
      </c>
      <c r="J13" s="15">
        <v>0.12</v>
      </c>
      <c r="K13" s="15">
        <v>110.2</v>
      </c>
      <c r="L13" s="15">
        <v>0.08</v>
      </c>
      <c r="M13" s="15">
        <v>148.80000000000001</v>
      </c>
      <c r="N13" s="15">
        <v>82.4</v>
      </c>
      <c r="O13" s="15">
        <v>8</v>
      </c>
      <c r="P13" s="15">
        <v>0.2</v>
      </c>
    </row>
    <row r="14" spans="1:16" x14ac:dyDescent="0.25">
      <c r="A14" s="15" t="s">
        <v>30</v>
      </c>
      <c r="B14" s="15"/>
      <c r="C14" s="16" t="s">
        <v>68</v>
      </c>
      <c r="D14" s="17">
        <v>50</v>
      </c>
      <c r="E14" s="15">
        <v>3.94</v>
      </c>
      <c r="F14" s="15">
        <v>0.4</v>
      </c>
      <c r="G14" s="15">
        <v>26.6</v>
      </c>
      <c r="H14" s="15">
        <v>129.4</v>
      </c>
      <c r="I14" s="15">
        <v>0.06</v>
      </c>
      <c r="J14" s="15">
        <v>0</v>
      </c>
      <c r="K14" s="15">
        <v>0</v>
      </c>
      <c r="L14" s="15">
        <v>0</v>
      </c>
      <c r="M14" s="15">
        <v>10</v>
      </c>
      <c r="N14" s="15">
        <v>32</v>
      </c>
      <c r="O14" s="15">
        <v>7</v>
      </c>
      <c r="P14" s="15">
        <v>0.6</v>
      </c>
    </row>
    <row r="15" spans="1:16" x14ac:dyDescent="0.25">
      <c r="A15" s="15" t="s">
        <v>31</v>
      </c>
      <c r="B15" s="15"/>
      <c r="C15" s="16" t="s">
        <v>69</v>
      </c>
      <c r="D15" s="18">
        <v>25</v>
      </c>
      <c r="E15" s="19">
        <v>1.87</v>
      </c>
      <c r="F15" s="19">
        <v>0.27</v>
      </c>
      <c r="G15" s="19">
        <v>12.12</v>
      </c>
      <c r="H15" s="19">
        <v>59.5</v>
      </c>
      <c r="I15" s="19">
        <v>0.38</v>
      </c>
      <c r="J15" s="19">
        <v>0</v>
      </c>
      <c r="K15" s="19">
        <v>0</v>
      </c>
      <c r="L15" s="19">
        <v>0</v>
      </c>
      <c r="M15" s="19">
        <v>9.57</v>
      </c>
      <c r="N15" s="19">
        <v>44.2</v>
      </c>
      <c r="O15" s="19">
        <v>13.45</v>
      </c>
      <c r="P15" s="19">
        <v>0.75</v>
      </c>
    </row>
    <row r="16" spans="1:16" x14ac:dyDescent="0.25">
      <c r="A16" s="15"/>
      <c r="B16" s="15"/>
      <c r="C16" s="21" t="s">
        <v>33</v>
      </c>
      <c r="D16" s="22">
        <v>550</v>
      </c>
      <c r="E16" s="23">
        <f>SUM(E11:E15)</f>
        <v>17.75</v>
      </c>
      <c r="F16" s="23">
        <f t="shared" ref="F16:P16" si="0">SUM(F11:F15)</f>
        <v>15.499999999999998</v>
      </c>
      <c r="G16" s="23">
        <f t="shared" si="0"/>
        <v>90.15</v>
      </c>
      <c r="H16" s="23">
        <f t="shared" si="0"/>
        <v>576.83000000000004</v>
      </c>
      <c r="I16" s="23">
        <f t="shared" si="0"/>
        <v>0.54</v>
      </c>
      <c r="J16" s="23">
        <f t="shared" si="0"/>
        <v>2.09</v>
      </c>
      <c r="K16" s="23">
        <f t="shared" si="0"/>
        <v>169.21</v>
      </c>
      <c r="L16" s="23">
        <f t="shared" si="0"/>
        <v>0.28000000000000003</v>
      </c>
      <c r="M16" s="23">
        <f t="shared" si="0"/>
        <v>382.14</v>
      </c>
      <c r="N16" s="23">
        <f t="shared" si="0"/>
        <v>370.8</v>
      </c>
      <c r="O16" s="23">
        <f t="shared" si="0"/>
        <v>71.569999999999993</v>
      </c>
      <c r="P16" s="23">
        <f t="shared" si="0"/>
        <v>1.79</v>
      </c>
    </row>
    <row r="18" spans="1:16" x14ac:dyDescent="0.25">
      <c r="A18" t="s">
        <v>34</v>
      </c>
    </row>
    <row r="19" spans="1:16" x14ac:dyDescent="0.25">
      <c r="A19" s="24" t="s">
        <v>27</v>
      </c>
      <c r="B19" s="15" t="s">
        <v>137</v>
      </c>
      <c r="C19" s="16" t="s">
        <v>138</v>
      </c>
      <c r="D19" s="17">
        <v>60</v>
      </c>
      <c r="E19" s="15">
        <v>0.48</v>
      </c>
      <c r="F19" s="15">
        <v>0.06</v>
      </c>
      <c r="G19" s="15">
        <v>1.02</v>
      </c>
      <c r="H19" s="15">
        <v>6.6</v>
      </c>
      <c r="I19" s="15">
        <v>0.01</v>
      </c>
      <c r="J19" s="15">
        <v>1.5</v>
      </c>
      <c r="K19" s="15">
        <v>0</v>
      </c>
      <c r="L19" s="15">
        <v>0.06</v>
      </c>
      <c r="M19" s="15">
        <v>13.92</v>
      </c>
      <c r="N19" s="15">
        <v>14.52</v>
      </c>
      <c r="O19" s="15">
        <v>8.4600000000000009</v>
      </c>
      <c r="P19" s="15">
        <v>0.36</v>
      </c>
    </row>
    <row r="20" spans="1:16" x14ac:dyDescent="0.25">
      <c r="A20" s="24" t="s">
        <v>28</v>
      </c>
      <c r="B20" s="15" t="s">
        <v>119</v>
      </c>
      <c r="C20" s="16" t="s">
        <v>83</v>
      </c>
      <c r="D20" s="17" t="s">
        <v>79</v>
      </c>
      <c r="E20" s="15">
        <v>2</v>
      </c>
      <c r="F20" s="15">
        <v>4.53</v>
      </c>
      <c r="G20" s="15">
        <v>6.33</v>
      </c>
      <c r="H20" s="15">
        <v>74</v>
      </c>
      <c r="I20" s="15">
        <v>0.08</v>
      </c>
      <c r="J20" s="15">
        <v>7.25</v>
      </c>
      <c r="K20" s="15">
        <v>0</v>
      </c>
      <c r="L20" s="15">
        <v>2.35</v>
      </c>
      <c r="M20" s="15">
        <v>22.75</v>
      </c>
      <c r="N20" s="15">
        <v>45.25</v>
      </c>
      <c r="O20" s="15">
        <v>18.25</v>
      </c>
      <c r="P20" s="15">
        <v>0.71</v>
      </c>
    </row>
    <row r="21" spans="1:16" x14ac:dyDescent="0.25">
      <c r="A21" s="24" t="s">
        <v>29</v>
      </c>
      <c r="B21" s="32" t="s">
        <v>78</v>
      </c>
      <c r="C21" s="32" t="s">
        <v>84</v>
      </c>
      <c r="D21" s="32">
        <v>120</v>
      </c>
      <c r="E21" s="32">
        <v>10.45</v>
      </c>
      <c r="F21" s="32">
        <v>12.58</v>
      </c>
      <c r="G21" s="32">
        <v>7.66</v>
      </c>
      <c r="H21" s="32">
        <v>190.92</v>
      </c>
      <c r="I21" s="32">
        <v>0.06</v>
      </c>
      <c r="J21" s="32">
        <v>0.67</v>
      </c>
      <c r="K21" s="32">
        <v>10</v>
      </c>
      <c r="L21" s="32">
        <v>0.71</v>
      </c>
      <c r="M21" s="32">
        <v>24.19</v>
      </c>
      <c r="N21" s="32">
        <v>111.34</v>
      </c>
      <c r="O21" s="32">
        <v>22.72</v>
      </c>
      <c r="P21" s="32">
        <v>1.02</v>
      </c>
    </row>
    <row r="22" spans="1:16" x14ac:dyDescent="0.25">
      <c r="A22" s="24" t="s">
        <v>30</v>
      </c>
      <c r="B22" s="15" t="s">
        <v>93</v>
      </c>
      <c r="C22" s="16" t="s">
        <v>71</v>
      </c>
      <c r="D22" s="20">
        <v>180</v>
      </c>
      <c r="E22" s="15">
        <v>6.66</v>
      </c>
      <c r="F22" s="15">
        <v>5.94</v>
      </c>
      <c r="G22" s="15">
        <v>35.46</v>
      </c>
      <c r="H22" s="15">
        <v>221.4</v>
      </c>
      <c r="I22" s="15">
        <v>7.0000000000000007E-2</v>
      </c>
      <c r="J22" s="15">
        <v>0</v>
      </c>
      <c r="K22" s="15">
        <v>37.799999999999997</v>
      </c>
      <c r="L22" s="15">
        <v>0.9</v>
      </c>
      <c r="M22" s="15">
        <v>14.4</v>
      </c>
      <c r="N22" s="15">
        <v>54</v>
      </c>
      <c r="O22" s="15">
        <v>9</v>
      </c>
      <c r="P22" s="15">
        <v>1.26</v>
      </c>
    </row>
    <row r="23" spans="1:16" x14ac:dyDescent="0.25">
      <c r="A23" s="24" t="s">
        <v>31</v>
      </c>
      <c r="B23" s="15" t="s">
        <v>88</v>
      </c>
      <c r="C23" s="16" t="s">
        <v>72</v>
      </c>
      <c r="D23" s="17">
        <v>200</v>
      </c>
      <c r="E23" s="15">
        <v>0.2</v>
      </c>
      <c r="F23" s="15">
        <v>0.1</v>
      </c>
      <c r="G23" s="15">
        <v>9.3000000000000007</v>
      </c>
      <c r="H23" s="15">
        <v>38</v>
      </c>
      <c r="I23" s="15">
        <v>0</v>
      </c>
      <c r="J23" s="15">
        <v>0</v>
      </c>
      <c r="K23" s="15">
        <v>0</v>
      </c>
      <c r="L23" s="15">
        <v>0</v>
      </c>
      <c r="M23" s="15">
        <v>5.0999999999999996</v>
      </c>
      <c r="N23" s="15">
        <v>7.7</v>
      </c>
      <c r="O23" s="15">
        <v>4.2</v>
      </c>
      <c r="P23" s="15">
        <v>0.82</v>
      </c>
    </row>
    <row r="24" spans="1:16" x14ac:dyDescent="0.25">
      <c r="A24" s="24" t="s">
        <v>32</v>
      </c>
      <c r="B24" s="19"/>
      <c r="C24" s="16" t="s">
        <v>68</v>
      </c>
      <c r="D24" s="17">
        <v>50</v>
      </c>
      <c r="E24" s="15">
        <v>3.94</v>
      </c>
      <c r="F24" s="15">
        <v>0.4</v>
      </c>
      <c r="G24" s="15">
        <v>26.6</v>
      </c>
      <c r="H24" s="15">
        <v>129.4</v>
      </c>
      <c r="I24" s="15">
        <v>0.06</v>
      </c>
      <c r="J24" s="15">
        <v>0</v>
      </c>
      <c r="K24" s="15">
        <v>0</v>
      </c>
      <c r="L24" s="15">
        <v>0</v>
      </c>
      <c r="M24" s="15">
        <v>10</v>
      </c>
      <c r="N24" s="15">
        <v>32</v>
      </c>
      <c r="O24" s="15">
        <v>7</v>
      </c>
      <c r="P24" s="15">
        <v>0.6</v>
      </c>
    </row>
    <row r="25" spans="1:16" x14ac:dyDescent="0.25">
      <c r="A25" s="24" t="s">
        <v>35</v>
      </c>
      <c r="B25" s="19"/>
      <c r="C25" s="16" t="s">
        <v>69</v>
      </c>
      <c r="D25" s="18">
        <v>50</v>
      </c>
      <c r="E25" s="19">
        <v>3.74</v>
      </c>
      <c r="F25" s="19">
        <v>0.54</v>
      </c>
      <c r="G25" s="19">
        <v>24.24</v>
      </c>
      <c r="H25" s="19">
        <v>119</v>
      </c>
      <c r="I25" s="19">
        <v>0.76</v>
      </c>
      <c r="J25" s="19">
        <v>0</v>
      </c>
      <c r="K25" s="19">
        <v>0</v>
      </c>
      <c r="L25" s="19">
        <v>0</v>
      </c>
      <c r="M25" s="19">
        <v>19.14</v>
      </c>
      <c r="N25" s="19">
        <v>88.4</v>
      </c>
      <c r="O25" s="19">
        <v>26.9</v>
      </c>
      <c r="P25" s="19">
        <v>1.5</v>
      </c>
    </row>
    <row r="26" spans="1:16" x14ac:dyDescent="0.25">
      <c r="A26" s="69"/>
      <c r="B26" s="26"/>
      <c r="C26" s="26" t="s">
        <v>36</v>
      </c>
      <c r="D26" s="67">
        <v>915</v>
      </c>
      <c r="E26" s="69">
        <f>SUM(E19:E25)</f>
        <v>27.47</v>
      </c>
      <c r="F26" s="69">
        <f t="shared" ref="F26:P26" si="1">SUM(F19:F25)</f>
        <v>24.150000000000002</v>
      </c>
      <c r="G26" s="69">
        <f t="shared" si="1"/>
        <v>110.61</v>
      </c>
      <c r="H26" s="69">
        <f t="shared" si="1"/>
        <v>779.31999999999994</v>
      </c>
      <c r="I26" s="69">
        <f t="shared" si="1"/>
        <v>1.04</v>
      </c>
      <c r="J26" s="69">
        <f t="shared" si="1"/>
        <v>9.42</v>
      </c>
      <c r="K26" s="69">
        <f t="shared" si="1"/>
        <v>47.8</v>
      </c>
      <c r="L26" s="69">
        <f t="shared" si="1"/>
        <v>4.0200000000000005</v>
      </c>
      <c r="M26" s="69">
        <f t="shared" si="1"/>
        <v>109.5</v>
      </c>
      <c r="N26" s="69">
        <f t="shared" si="1"/>
        <v>353.21000000000004</v>
      </c>
      <c r="O26" s="69">
        <f t="shared" si="1"/>
        <v>96.53</v>
      </c>
      <c r="P26" s="69">
        <f t="shared" si="1"/>
        <v>6.27</v>
      </c>
    </row>
    <row r="27" spans="1:16" s="70" customFormat="1" x14ac:dyDescent="0.25">
      <c r="A27"/>
      <c r="B27" s="65"/>
      <c r="C27" s="65"/>
      <c r="D27" s="6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1:16" x14ac:dyDescent="0.25">
      <c r="A28" s="68"/>
      <c r="B28" s="18"/>
      <c r="C28" s="42" t="s">
        <v>70</v>
      </c>
      <c r="D28" s="20"/>
      <c r="E28" s="20">
        <f>E16+E26</f>
        <v>45.22</v>
      </c>
      <c r="F28" s="20">
        <f t="shared" ref="F28:P28" si="2">F16+F26</f>
        <v>39.65</v>
      </c>
      <c r="G28" s="20">
        <f t="shared" si="2"/>
        <v>200.76</v>
      </c>
      <c r="H28" s="20">
        <f t="shared" si="2"/>
        <v>1356.15</v>
      </c>
      <c r="I28" s="20">
        <f t="shared" si="2"/>
        <v>1.58</v>
      </c>
      <c r="J28" s="20">
        <f t="shared" si="2"/>
        <v>11.51</v>
      </c>
      <c r="K28" s="20">
        <f t="shared" si="2"/>
        <v>217.01</v>
      </c>
      <c r="L28" s="20">
        <f t="shared" si="2"/>
        <v>4.3000000000000007</v>
      </c>
      <c r="M28" s="20">
        <f t="shared" si="2"/>
        <v>491.64</v>
      </c>
      <c r="N28" s="20">
        <f t="shared" si="2"/>
        <v>724.01</v>
      </c>
      <c r="O28" s="20">
        <f t="shared" si="2"/>
        <v>168.1</v>
      </c>
      <c r="P28" s="20">
        <f t="shared" si="2"/>
        <v>8.0599999999999987</v>
      </c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>
        <v>2</v>
      </c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5">
      <c r="A32" s="3" t="s">
        <v>1</v>
      </c>
      <c r="B32" s="3" t="s">
        <v>2</v>
      </c>
      <c r="C32" s="4" t="s">
        <v>3</v>
      </c>
      <c r="D32" s="4" t="s">
        <v>4</v>
      </c>
      <c r="E32" s="5" t="s">
        <v>5</v>
      </c>
      <c r="F32" s="6"/>
      <c r="G32" s="7"/>
      <c r="H32" s="8" t="s">
        <v>6</v>
      </c>
      <c r="I32" s="30"/>
      <c r="J32" s="6" t="s">
        <v>7</v>
      </c>
      <c r="K32" s="6"/>
      <c r="L32" s="7"/>
      <c r="M32" s="10" t="s">
        <v>8</v>
      </c>
      <c r="N32" s="6"/>
      <c r="O32" s="6"/>
      <c r="P32" s="6"/>
    </row>
    <row r="33" spans="1:16" x14ac:dyDescent="0.25">
      <c r="A33" s="11" t="s">
        <v>9</v>
      </c>
      <c r="B33" s="11" t="s">
        <v>10</v>
      </c>
      <c r="C33" s="11"/>
      <c r="D33" s="12" t="s">
        <v>11</v>
      </c>
      <c r="E33" s="13" t="s">
        <v>12</v>
      </c>
      <c r="F33" s="13" t="s">
        <v>13</v>
      </c>
      <c r="G33" s="13" t="s">
        <v>14</v>
      </c>
      <c r="H33" s="12" t="s">
        <v>15</v>
      </c>
      <c r="I33" s="13" t="s">
        <v>16</v>
      </c>
      <c r="J33" s="13" t="s">
        <v>17</v>
      </c>
      <c r="K33" s="13" t="s">
        <v>18</v>
      </c>
      <c r="L33" s="13" t="s">
        <v>19</v>
      </c>
      <c r="M33" s="13" t="s">
        <v>20</v>
      </c>
      <c r="N33" s="13" t="s">
        <v>21</v>
      </c>
      <c r="O33" s="13" t="s">
        <v>22</v>
      </c>
      <c r="P33" s="13" t="s">
        <v>23</v>
      </c>
    </row>
    <row r="34" spans="1:16" x14ac:dyDescent="0.25">
      <c r="A34" s="13">
        <v>1</v>
      </c>
      <c r="B34" s="13">
        <v>2</v>
      </c>
      <c r="C34" s="13">
        <v>3</v>
      </c>
      <c r="D34" s="13">
        <v>4</v>
      </c>
      <c r="E34" s="13">
        <v>5</v>
      </c>
      <c r="F34" s="13">
        <v>6</v>
      </c>
      <c r="G34" s="13">
        <v>7</v>
      </c>
      <c r="H34" s="13">
        <v>8</v>
      </c>
      <c r="I34" s="13">
        <v>9</v>
      </c>
      <c r="J34" s="13">
        <v>10</v>
      </c>
      <c r="K34" s="13">
        <v>11</v>
      </c>
      <c r="L34" s="13">
        <v>12</v>
      </c>
      <c r="M34" s="13">
        <v>13</v>
      </c>
      <c r="N34" s="13">
        <v>14</v>
      </c>
      <c r="O34" s="13">
        <v>15</v>
      </c>
      <c r="P34" s="13">
        <v>16</v>
      </c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1"/>
      <c r="B37" s="1"/>
      <c r="C37" s="14" t="s">
        <v>38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5">
      <c r="A38" s="1"/>
      <c r="B38" s="14" t="s">
        <v>26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5">
      <c r="A39" s="15" t="s">
        <v>27</v>
      </c>
      <c r="B39" s="31" t="s">
        <v>120</v>
      </c>
      <c r="C39" s="16" t="s">
        <v>101</v>
      </c>
      <c r="D39" s="20">
        <v>120</v>
      </c>
      <c r="E39" s="19">
        <v>10.77</v>
      </c>
      <c r="F39" s="19">
        <v>13.26</v>
      </c>
      <c r="G39" s="19">
        <v>9.32</v>
      </c>
      <c r="H39" s="19">
        <v>199.63</v>
      </c>
      <c r="I39" s="19">
        <v>0.05</v>
      </c>
      <c r="J39" s="19">
        <v>0.68</v>
      </c>
      <c r="K39" s="19">
        <v>10.029999999999999</v>
      </c>
      <c r="L39" s="19">
        <v>0.54</v>
      </c>
      <c r="M39" s="19">
        <v>29.75</v>
      </c>
      <c r="N39" s="19">
        <v>90.05</v>
      </c>
      <c r="O39" s="19">
        <v>15.73</v>
      </c>
      <c r="P39" s="19">
        <v>1</v>
      </c>
    </row>
    <row r="40" spans="1:16" x14ac:dyDescent="0.25">
      <c r="A40" s="15" t="s">
        <v>28</v>
      </c>
      <c r="B40" s="15" t="s">
        <v>93</v>
      </c>
      <c r="C40" s="16" t="s">
        <v>71</v>
      </c>
      <c r="D40" s="20">
        <v>180</v>
      </c>
      <c r="E40" s="15">
        <v>6.66</v>
      </c>
      <c r="F40" s="15">
        <v>5.94</v>
      </c>
      <c r="G40" s="15">
        <v>35.46</v>
      </c>
      <c r="H40" s="15">
        <v>221.4</v>
      </c>
      <c r="I40" s="15">
        <v>7.0000000000000007E-2</v>
      </c>
      <c r="J40" s="15">
        <v>0</v>
      </c>
      <c r="K40" s="15">
        <v>37.799999999999997</v>
      </c>
      <c r="L40" s="15">
        <v>0.9</v>
      </c>
      <c r="M40" s="15">
        <v>14.4</v>
      </c>
      <c r="N40" s="15">
        <v>54</v>
      </c>
      <c r="O40" s="15">
        <v>9</v>
      </c>
      <c r="P40" s="15">
        <v>1.26</v>
      </c>
    </row>
    <row r="41" spans="1:16" x14ac:dyDescent="0.25">
      <c r="A41" s="15" t="s">
        <v>29</v>
      </c>
      <c r="B41" s="15" t="s">
        <v>126</v>
      </c>
      <c r="C41" s="16" t="s">
        <v>127</v>
      </c>
      <c r="D41" s="20">
        <v>200</v>
      </c>
      <c r="E41" s="15">
        <v>0.1</v>
      </c>
      <c r="F41" s="15">
        <v>0.04</v>
      </c>
      <c r="G41" s="15">
        <v>9.9</v>
      </c>
      <c r="H41" s="15">
        <v>41</v>
      </c>
      <c r="I41" s="15">
        <v>3</v>
      </c>
      <c r="J41" s="15">
        <v>2.9</v>
      </c>
      <c r="K41" s="15">
        <v>0.15</v>
      </c>
      <c r="L41" s="15">
        <v>1.1000000000000001</v>
      </c>
      <c r="M41" s="15">
        <v>0</v>
      </c>
      <c r="N41" s="15">
        <v>0</v>
      </c>
      <c r="O41" s="15">
        <v>0.2</v>
      </c>
      <c r="P41" s="15">
        <v>2</v>
      </c>
    </row>
    <row r="42" spans="1:16" x14ac:dyDescent="0.25">
      <c r="A42" s="15" t="s">
        <v>30</v>
      </c>
      <c r="B42" s="15"/>
      <c r="C42" s="16" t="s">
        <v>128</v>
      </c>
      <c r="D42" s="18">
        <v>65</v>
      </c>
      <c r="E42" s="19">
        <v>3.84</v>
      </c>
      <c r="F42" s="19">
        <v>3.06</v>
      </c>
      <c r="G42" s="19">
        <v>48.75</v>
      </c>
      <c r="H42" s="19">
        <v>237.9</v>
      </c>
      <c r="I42" s="19">
        <v>0.05</v>
      </c>
      <c r="J42" s="19">
        <v>0</v>
      </c>
      <c r="K42" s="19">
        <v>0</v>
      </c>
      <c r="L42" s="19">
        <v>0</v>
      </c>
      <c r="M42" s="19">
        <v>7.15</v>
      </c>
      <c r="N42" s="19">
        <v>32.5</v>
      </c>
      <c r="O42" s="19">
        <v>5.85</v>
      </c>
      <c r="P42" s="19">
        <v>0.52</v>
      </c>
    </row>
    <row r="43" spans="1:16" x14ac:dyDescent="0.25">
      <c r="A43" s="15" t="s">
        <v>31</v>
      </c>
      <c r="B43" s="15"/>
      <c r="C43" s="16" t="s">
        <v>68</v>
      </c>
      <c r="D43" s="17">
        <v>25</v>
      </c>
      <c r="E43" s="15">
        <v>1.97</v>
      </c>
      <c r="F43" s="15">
        <v>0.2</v>
      </c>
      <c r="G43" s="15">
        <v>13.3</v>
      </c>
      <c r="H43" s="15">
        <v>64.7</v>
      </c>
      <c r="I43" s="15">
        <v>0.03</v>
      </c>
      <c r="J43" s="15">
        <v>0</v>
      </c>
      <c r="K43" s="15">
        <v>0</v>
      </c>
      <c r="L43" s="15">
        <v>0</v>
      </c>
      <c r="M43" s="15">
        <v>5</v>
      </c>
      <c r="N43" s="15">
        <v>16</v>
      </c>
      <c r="O43" s="15">
        <v>3.5</v>
      </c>
      <c r="P43" s="15">
        <v>0.3</v>
      </c>
    </row>
    <row r="44" spans="1:16" x14ac:dyDescent="0.25">
      <c r="A44" s="15"/>
      <c r="B44" s="15"/>
      <c r="C44" s="21" t="s">
        <v>33</v>
      </c>
      <c r="D44" s="23">
        <v>590</v>
      </c>
      <c r="E44" s="23">
        <f>SUM(E39:E43)</f>
        <v>23.34</v>
      </c>
      <c r="F44" s="23">
        <f t="shared" ref="F44:P44" si="3">SUM(F39:F43)</f>
        <v>22.499999999999996</v>
      </c>
      <c r="G44" s="23">
        <f t="shared" si="3"/>
        <v>116.73</v>
      </c>
      <c r="H44" s="23">
        <f t="shared" si="3"/>
        <v>764.63</v>
      </c>
      <c r="I44" s="23">
        <f t="shared" si="3"/>
        <v>3.1999999999999997</v>
      </c>
      <c r="J44" s="23">
        <f t="shared" si="3"/>
        <v>3.58</v>
      </c>
      <c r="K44" s="23">
        <f t="shared" si="3"/>
        <v>47.98</v>
      </c>
      <c r="L44" s="23">
        <f t="shared" si="3"/>
        <v>2.54</v>
      </c>
      <c r="M44" s="23">
        <f t="shared" si="3"/>
        <v>56.3</v>
      </c>
      <c r="N44" s="23">
        <f t="shared" si="3"/>
        <v>192.55</v>
      </c>
      <c r="O44" s="23">
        <f t="shared" si="3"/>
        <v>34.28</v>
      </c>
      <c r="P44" s="23">
        <f t="shared" si="3"/>
        <v>5.0799999999999992</v>
      </c>
    </row>
    <row r="45" spans="1:16" x14ac:dyDescent="0.25">
      <c r="A45" s="1"/>
      <c r="B45" s="14" t="s">
        <v>39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25">
      <c r="A46" s="24" t="s">
        <v>27</v>
      </c>
      <c r="B46" s="40" t="s">
        <v>139</v>
      </c>
      <c r="C46" s="25" t="s">
        <v>140</v>
      </c>
      <c r="D46" s="18">
        <v>100</v>
      </c>
      <c r="E46" s="19">
        <v>1.6</v>
      </c>
      <c r="F46" s="19">
        <v>6</v>
      </c>
      <c r="G46" s="19">
        <v>8.1999999999999993</v>
      </c>
      <c r="H46" s="19">
        <v>94</v>
      </c>
      <c r="I46" s="19">
        <v>0.02</v>
      </c>
      <c r="J46" s="19">
        <v>18</v>
      </c>
      <c r="K46" s="19">
        <v>0</v>
      </c>
      <c r="L46" s="19">
        <v>2.7</v>
      </c>
      <c r="M46" s="19">
        <v>42</v>
      </c>
      <c r="N46" s="19">
        <v>31</v>
      </c>
      <c r="O46" s="19">
        <v>14</v>
      </c>
      <c r="P46" s="19">
        <v>0.57999999999999996</v>
      </c>
    </row>
    <row r="47" spans="1:16" x14ac:dyDescent="0.25">
      <c r="A47" s="24" t="s">
        <v>28</v>
      </c>
      <c r="B47" s="19" t="s">
        <v>117</v>
      </c>
      <c r="C47" s="25" t="s">
        <v>118</v>
      </c>
      <c r="D47" s="18" t="s">
        <v>79</v>
      </c>
      <c r="E47" s="19">
        <v>2.63</v>
      </c>
      <c r="F47" s="19">
        <v>5.0999999999999996</v>
      </c>
      <c r="G47" s="19">
        <v>13.25</v>
      </c>
      <c r="H47" s="19">
        <v>109.5</v>
      </c>
      <c r="I47" s="19">
        <v>0.09</v>
      </c>
      <c r="J47" s="19">
        <v>7.1</v>
      </c>
      <c r="K47" s="19">
        <v>0</v>
      </c>
      <c r="L47" s="19">
        <v>2.35</v>
      </c>
      <c r="M47" s="19">
        <v>16.75</v>
      </c>
      <c r="N47" s="19">
        <v>61</v>
      </c>
      <c r="O47" s="19">
        <v>25.5</v>
      </c>
      <c r="P47" s="19">
        <v>0.86</v>
      </c>
    </row>
    <row r="48" spans="1:16" x14ac:dyDescent="0.25">
      <c r="A48" s="24" t="s">
        <v>29</v>
      </c>
      <c r="B48" s="39" t="s">
        <v>121</v>
      </c>
      <c r="C48" s="16" t="s">
        <v>141</v>
      </c>
      <c r="D48" s="20">
        <v>120</v>
      </c>
      <c r="E48" s="19">
        <v>9.7200000000000006</v>
      </c>
      <c r="F48" s="19">
        <v>7.89</v>
      </c>
      <c r="G48" s="19">
        <v>8.27</v>
      </c>
      <c r="H48" s="19">
        <v>148.12</v>
      </c>
      <c r="I48" s="19">
        <v>0.11</v>
      </c>
      <c r="J48" s="19">
        <v>0.85</v>
      </c>
      <c r="K48" s="19">
        <v>10.02</v>
      </c>
      <c r="L48" s="19">
        <v>0.81</v>
      </c>
      <c r="M48" s="19">
        <v>52.73</v>
      </c>
      <c r="N48" s="19">
        <v>227.57</v>
      </c>
      <c r="O48" s="19">
        <v>37.6</v>
      </c>
      <c r="P48" s="19">
        <v>1.18</v>
      </c>
    </row>
    <row r="49" spans="1:16" x14ac:dyDescent="0.25">
      <c r="A49" s="24" t="s">
        <v>30</v>
      </c>
      <c r="B49" s="25" t="s">
        <v>102</v>
      </c>
      <c r="C49" s="25" t="s">
        <v>103</v>
      </c>
      <c r="D49" s="18">
        <v>180</v>
      </c>
      <c r="E49" s="19">
        <v>4.8600000000000003</v>
      </c>
      <c r="F49" s="19">
        <v>7.2</v>
      </c>
      <c r="G49" s="19">
        <v>10.44</v>
      </c>
      <c r="H49" s="19">
        <v>126</v>
      </c>
      <c r="I49" s="19">
        <v>0.14000000000000001</v>
      </c>
      <c r="J49" s="19">
        <v>4.32</v>
      </c>
      <c r="K49" s="19">
        <v>36</v>
      </c>
      <c r="L49" s="19">
        <v>0.18</v>
      </c>
      <c r="M49" s="19">
        <v>45</v>
      </c>
      <c r="N49" s="19">
        <v>88.2</v>
      </c>
      <c r="O49" s="19">
        <v>28.8</v>
      </c>
      <c r="P49" s="19">
        <v>0.99</v>
      </c>
    </row>
    <row r="50" spans="1:16" x14ac:dyDescent="0.25">
      <c r="A50" s="24" t="s">
        <v>31</v>
      </c>
      <c r="B50" s="15" t="s">
        <v>92</v>
      </c>
      <c r="C50" s="16" t="s">
        <v>73</v>
      </c>
      <c r="D50" s="17">
        <v>200</v>
      </c>
      <c r="E50" s="15">
        <v>0</v>
      </c>
      <c r="F50" s="15">
        <v>0</v>
      </c>
      <c r="G50" s="15">
        <v>15</v>
      </c>
      <c r="H50" s="15">
        <v>60</v>
      </c>
      <c r="I50" s="15">
        <v>0</v>
      </c>
      <c r="J50" s="15">
        <v>0</v>
      </c>
      <c r="K50" s="15">
        <v>0</v>
      </c>
      <c r="L50" s="15">
        <v>0</v>
      </c>
      <c r="M50" s="15">
        <v>3.4</v>
      </c>
      <c r="N50" s="15">
        <v>5.8</v>
      </c>
      <c r="O50" s="15">
        <v>0</v>
      </c>
      <c r="P50" s="15">
        <v>0.02</v>
      </c>
    </row>
    <row r="51" spans="1:16" x14ac:dyDescent="0.25">
      <c r="A51" s="24" t="s">
        <v>32</v>
      </c>
      <c r="B51" s="19"/>
      <c r="C51" s="16" t="s">
        <v>68</v>
      </c>
      <c r="D51" s="17">
        <v>50</v>
      </c>
      <c r="E51" s="15">
        <v>3.94</v>
      </c>
      <c r="F51" s="15">
        <v>0.4</v>
      </c>
      <c r="G51" s="15">
        <v>26.6</v>
      </c>
      <c r="H51" s="15">
        <v>129.4</v>
      </c>
      <c r="I51" s="15">
        <v>0.06</v>
      </c>
      <c r="J51" s="15">
        <v>0</v>
      </c>
      <c r="K51" s="15">
        <v>0</v>
      </c>
      <c r="L51" s="15">
        <v>0</v>
      </c>
      <c r="M51" s="15">
        <v>10</v>
      </c>
      <c r="N51" s="15">
        <v>32</v>
      </c>
      <c r="O51" s="15">
        <v>7</v>
      </c>
      <c r="P51" s="15">
        <v>0.6</v>
      </c>
    </row>
    <row r="52" spans="1:16" x14ac:dyDescent="0.25">
      <c r="A52" s="24" t="s">
        <v>35</v>
      </c>
      <c r="B52" s="19"/>
      <c r="C52" s="16" t="s">
        <v>69</v>
      </c>
      <c r="D52" s="18">
        <v>50</v>
      </c>
      <c r="E52" s="19">
        <v>3.74</v>
      </c>
      <c r="F52" s="19">
        <v>0.54</v>
      </c>
      <c r="G52" s="19">
        <v>24.24</v>
      </c>
      <c r="H52" s="19">
        <v>119</v>
      </c>
      <c r="I52" s="19">
        <v>0.76</v>
      </c>
      <c r="J52" s="19">
        <v>0</v>
      </c>
      <c r="K52" s="19">
        <v>0</v>
      </c>
      <c r="L52" s="19">
        <v>0</v>
      </c>
      <c r="M52" s="19">
        <v>19.14</v>
      </c>
      <c r="N52" s="19">
        <v>88.4</v>
      </c>
      <c r="O52" s="19">
        <v>26.9</v>
      </c>
      <c r="P52" s="19">
        <v>1.5</v>
      </c>
    </row>
    <row r="53" spans="1:16" x14ac:dyDescent="0.25">
      <c r="A53" s="24"/>
      <c r="B53" s="33"/>
      <c r="C53" s="33" t="s">
        <v>36</v>
      </c>
      <c r="D53" s="34">
        <v>955</v>
      </c>
      <c r="E53" s="33">
        <f>SUM(E46:E52)</f>
        <v>26.490000000000002</v>
      </c>
      <c r="F53" s="33">
        <f t="shared" ref="F53:P53" si="4">SUM(F46:F52)</f>
        <v>27.129999999999995</v>
      </c>
      <c r="G53" s="33">
        <f t="shared" si="4"/>
        <v>105.99999999999999</v>
      </c>
      <c r="H53" s="33">
        <f t="shared" si="4"/>
        <v>786.02</v>
      </c>
      <c r="I53" s="33">
        <f t="shared" si="4"/>
        <v>1.18</v>
      </c>
      <c r="J53" s="33">
        <f t="shared" si="4"/>
        <v>30.270000000000003</v>
      </c>
      <c r="K53" s="33">
        <f t="shared" si="4"/>
        <v>46.019999999999996</v>
      </c>
      <c r="L53" s="33">
        <f t="shared" si="4"/>
        <v>6.0400000000000009</v>
      </c>
      <c r="M53" s="33">
        <f t="shared" si="4"/>
        <v>189.01999999999998</v>
      </c>
      <c r="N53" s="33">
        <f t="shared" si="4"/>
        <v>533.97</v>
      </c>
      <c r="O53" s="33">
        <f t="shared" si="4"/>
        <v>139.79999999999998</v>
      </c>
      <c r="P53" s="33">
        <f t="shared" si="4"/>
        <v>5.73</v>
      </c>
    </row>
    <row r="54" spans="1:1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25">
      <c r="A55" s="27"/>
      <c r="B55" s="38"/>
      <c r="C55" s="29" t="s">
        <v>37</v>
      </c>
      <c r="D55" s="38"/>
      <c r="E55" s="22">
        <f>E44+E53</f>
        <v>49.83</v>
      </c>
      <c r="F55" s="22">
        <f t="shared" ref="F55:P55" si="5">F44+F53</f>
        <v>49.629999999999995</v>
      </c>
      <c r="G55" s="22">
        <f t="shared" si="5"/>
        <v>222.73</v>
      </c>
      <c r="H55" s="22">
        <f t="shared" si="5"/>
        <v>1550.65</v>
      </c>
      <c r="I55" s="22">
        <f t="shared" si="5"/>
        <v>4.38</v>
      </c>
      <c r="J55" s="22">
        <f t="shared" si="5"/>
        <v>33.85</v>
      </c>
      <c r="K55" s="22">
        <f t="shared" si="5"/>
        <v>94</v>
      </c>
      <c r="L55" s="22">
        <f t="shared" si="5"/>
        <v>8.5800000000000018</v>
      </c>
      <c r="M55" s="22">
        <f t="shared" si="5"/>
        <v>245.32</v>
      </c>
      <c r="N55" s="22">
        <f t="shared" si="5"/>
        <v>726.52</v>
      </c>
      <c r="O55" s="22">
        <f t="shared" si="5"/>
        <v>174.07999999999998</v>
      </c>
      <c r="P55" s="22">
        <f t="shared" si="5"/>
        <v>10.809999999999999</v>
      </c>
    </row>
    <row r="56" spans="1:1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>
        <v>3</v>
      </c>
    </row>
    <row r="58" spans="1:1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25">
      <c r="A59" s="3" t="s">
        <v>1</v>
      </c>
      <c r="B59" s="3" t="s">
        <v>2</v>
      </c>
      <c r="C59" s="4" t="s">
        <v>3</v>
      </c>
      <c r="D59" s="4" t="s">
        <v>4</v>
      </c>
      <c r="E59" s="5" t="s">
        <v>5</v>
      </c>
      <c r="F59" s="6"/>
      <c r="G59" s="7"/>
      <c r="H59" s="8" t="s">
        <v>6</v>
      </c>
      <c r="I59" s="30"/>
      <c r="J59" s="6" t="s">
        <v>7</v>
      </c>
      <c r="K59" s="6"/>
      <c r="L59" s="7"/>
      <c r="M59" s="10" t="s">
        <v>8</v>
      </c>
      <c r="N59" s="6"/>
      <c r="O59" s="6"/>
      <c r="P59" s="6"/>
    </row>
    <row r="60" spans="1:16" x14ac:dyDescent="0.25">
      <c r="A60" s="11" t="s">
        <v>9</v>
      </c>
      <c r="B60" s="11" t="s">
        <v>10</v>
      </c>
      <c r="C60" s="11"/>
      <c r="D60" s="12" t="s">
        <v>11</v>
      </c>
      <c r="E60" s="13" t="s">
        <v>12</v>
      </c>
      <c r="F60" s="13" t="s">
        <v>13</v>
      </c>
      <c r="G60" s="13" t="s">
        <v>14</v>
      </c>
      <c r="H60" s="12" t="s">
        <v>15</v>
      </c>
      <c r="I60" s="13" t="s">
        <v>16</v>
      </c>
      <c r="J60" s="13" t="s">
        <v>17</v>
      </c>
      <c r="K60" s="13" t="s">
        <v>18</v>
      </c>
      <c r="L60" s="13" t="s">
        <v>19</v>
      </c>
      <c r="M60" s="13" t="s">
        <v>20</v>
      </c>
      <c r="N60" s="13" t="s">
        <v>21</v>
      </c>
      <c r="O60" s="13" t="s">
        <v>22</v>
      </c>
      <c r="P60" s="13" t="s">
        <v>23</v>
      </c>
    </row>
    <row r="61" spans="1:16" x14ac:dyDescent="0.25">
      <c r="A61" s="13">
        <v>1</v>
      </c>
      <c r="B61" s="13">
        <v>2</v>
      </c>
      <c r="C61" s="13">
        <v>3</v>
      </c>
      <c r="D61" s="13">
        <v>4</v>
      </c>
      <c r="E61" s="13">
        <v>5</v>
      </c>
      <c r="F61" s="13">
        <v>6</v>
      </c>
      <c r="G61" s="13">
        <v>7</v>
      </c>
      <c r="H61" s="13">
        <v>8</v>
      </c>
      <c r="I61" s="13">
        <v>9</v>
      </c>
      <c r="J61" s="13">
        <v>10</v>
      </c>
      <c r="K61" s="13">
        <v>11</v>
      </c>
      <c r="L61" s="13">
        <v>12</v>
      </c>
      <c r="M61" s="13">
        <v>13</v>
      </c>
      <c r="N61" s="13">
        <v>14</v>
      </c>
      <c r="O61" s="13">
        <v>15</v>
      </c>
      <c r="P61" s="13">
        <v>16</v>
      </c>
    </row>
    <row r="62" spans="1:16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</row>
    <row r="63" spans="1:1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25">
      <c r="A64" s="1"/>
      <c r="B64" s="1"/>
      <c r="C64" s="14" t="s">
        <v>40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5">
      <c r="A65" s="1"/>
      <c r="B65" s="14" t="s">
        <v>26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25">
      <c r="A66" s="15" t="s">
        <v>27</v>
      </c>
      <c r="B66" s="31" t="s">
        <v>85</v>
      </c>
      <c r="C66" s="16" t="s">
        <v>86</v>
      </c>
      <c r="D66" s="20" t="s">
        <v>79</v>
      </c>
      <c r="E66" s="19">
        <v>9.01</v>
      </c>
      <c r="F66" s="19">
        <v>8.26</v>
      </c>
      <c r="G66" s="19">
        <v>41.2</v>
      </c>
      <c r="H66" s="19">
        <v>275.14999999999998</v>
      </c>
      <c r="I66" s="19">
        <v>0.15</v>
      </c>
      <c r="J66" s="19">
        <v>1.57</v>
      </c>
      <c r="K66" s="19">
        <v>48.01</v>
      </c>
      <c r="L66" s="19">
        <v>298.04000000000002</v>
      </c>
      <c r="M66" s="19">
        <v>192.06</v>
      </c>
      <c r="N66" s="19">
        <v>296.3</v>
      </c>
      <c r="O66" s="19">
        <v>44.28</v>
      </c>
      <c r="P66" s="19">
        <v>1.1200000000000001</v>
      </c>
    </row>
    <row r="67" spans="1:16" x14ac:dyDescent="0.25">
      <c r="A67" s="15" t="s">
        <v>28</v>
      </c>
      <c r="B67" s="15" t="s">
        <v>90</v>
      </c>
      <c r="C67" s="16" t="s">
        <v>74</v>
      </c>
      <c r="D67" s="20" t="s">
        <v>66</v>
      </c>
      <c r="E67" s="15">
        <v>0.3</v>
      </c>
      <c r="F67" s="15">
        <v>0.1</v>
      </c>
      <c r="G67" s="15">
        <v>9.5</v>
      </c>
      <c r="H67" s="15">
        <v>40</v>
      </c>
      <c r="I67" s="15">
        <v>0</v>
      </c>
      <c r="J67" s="15">
        <v>1</v>
      </c>
      <c r="K67" s="15">
        <v>0</v>
      </c>
      <c r="L67" s="15">
        <v>0.02</v>
      </c>
      <c r="M67" s="15">
        <v>7.9</v>
      </c>
      <c r="N67" s="15">
        <v>9.1</v>
      </c>
      <c r="O67" s="15">
        <v>5</v>
      </c>
      <c r="P67" s="15">
        <v>0.87</v>
      </c>
    </row>
    <row r="68" spans="1:16" x14ac:dyDescent="0.25">
      <c r="A68" s="15" t="s">
        <v>29</v>
      </c>
      <c r="B68" s="15" t="s">
        <v>87</v>
      </c>
      <c r="C68" s="16" t="s">
        <v>130</v>
      </c>
      <c r="D68" s="20">
        <v>20</v>
      </c>
      <c r="E68" s="15">
        <v>4.12</v>
      </c>
      <c r="F68" s="15">
        <v>5.52</v>
      </c>
      <c r="G68" s="15">
        <v>0</v>
      </c>
      <c r="H68" s="15">
        <v>66.2</v>
      </c>
      <c r="I68" s="15">
        <v>0.01</v>
      </c>
      <c r="J68" s="15">
        <v>0.12</v>
      </c>
      <c r="K68" s="15">
        <v>110.2</v>
      </c>
      <c r="L68" s="15">
        <v>0.08</v>
      </c>
      <c r="M68" s="15">
        <v>148.80000000000001</v>
      </c>
      <c r="N68" s="15">
        <v>82.4</v>
      </c>
      <c r="O68" s="15">
        <v>8</v>
      </c>
      <c r="P68" s="15">
        <v>0.2</v>
      </c>
    </row>
    <row r="69" spans="1:16" x14ac:dyDescent="0.25">
      <c r="A69" s="15" t="s">
        <v>30</v>
      </c>
      <c r="B69" s="19"/>
      <c r="C69" s="16" t="s">
        <v>68</v>
      </c>
      <c r="D69" s="17">
        <v>50</v>
      </c>
      <c r="E69" s="15">
        <v>3.94</v>
      </c>
      <c r="F69" s="15">
        <v>0.4</v>
      </c>
      <c r="G69" s="15">
        <v>26.6</v>
      </c>
      <c r="H69" s="15">
        <v>129.4</v>
      </c>
      <c r="I69" s="15">
        <v>0.06</v>
      </c>
      <c r="J69" s="15">
        <v>0</v>
      </c>
      <c r="K69" s="15">
        <v>0</v>
      </c>
      <c r="L69" s="15">
        <v>0</v>
      </c>
      <c r="M69" s="15">
        <v>10</v>
      </c>
      <c r="N69" s="15">
        <v>32</v>
      </c>
      <c r="O69" s="15">
        <v>7</v>
      </c>
      <c r="P69" s="15">
        <v>0.6</v>
      </c>
    </row>
    <row r="70" spans="1:16" x14ac:dyDescent="0.25">
      <c r="A70" s="15" t="s">
        <v>31</v>
      </c>
      <c r="B70" s="15"/>
      <c r="C70" s="16" t="s">
        <v>69</v>
      </c>
      <c r="D70" s="18">
        <v>25</v>
      </c>
      <c r="E70" s="19">
        <v>1.87</v>
      </c>
      <c r="F70" s="19">
        <v>0.27</v>
      </c>
      <c r="G70" s="19">
        <v>12.12</v>
      </c>
      <c r="H70" s="19">
        <v>59.5</v>
      </c>
      <c r="I70" s="19">
        <v>0.38</v>
      </c>
      <c r="J70" s="19">
        <v>0</v>
      </c>
      <c r="K70" s="19">
        <v>0</v>
      </c>
      <c r="L70" s="19">
        <v>0</v>
      </c>
      <c r="M70" s="19">
        <v>9.57</v>
      </c>
      <c r="N70" s="19">
        <v>44.2</v>
      </c>
      <c r="O70" s="19">
        <v>13.45</v>
      </c>
      <c r="P70" s="19">
        <v>0.75</v>
      </c>
    </row>
    <row r="71" spans="1:16" x14ac:dyDescent="0.25">
      <c r="A71" s="15"/>
      <c r="B71" s="15"/>
      <c r="C71" s="21" t="s">
        <v>33</v>
      </c>
      <c r="D71" s="23">
        <v>555</v>
      </c>
      <c r="E71" s="23">
        <f>SUM(E66:E70)</f>
        <v>19.240000000000002</v>
      </c>
      <c r="F71" s="23">
        <f t="shared" ref="F71:P71" si="6">SUM(F66:F70)</f>
        <v>14.549999999999999</v>
      </c>
      <c r="G71" s="23">
        <f t="shared" si="6"/>
        <v>89.420000000000016</v>
      </c>
      <c r="H71" s="23">
        <f t="shared" si="6"/>
        <v>570.25</v>
      </c>
      <c r="I71" s="23">
        <f t="shared" si="6"/>
        <v>0.6</v>
      </c>
      <c r="J71" s="23">
        <f t="shared" si="6"/>
        <v>2.6900000000000004</v>
      </c>
      <c r="K71" s="23">
        <f t="shared" si="6"/>
        <v>158.21</v>
      </c>
      <c r="L71" s="23">
        <f t="shared" si="6"/>
        <v>298.14</v>
      </c>
      <c r="M71" s="23">
        <f t="shared" si="6"/>
        <v>368.33</v>
      </c>
      <c r="N71" s="23">
        <f t="shared" si="6"/>
        <v>464.00000000000006</v>
      </c>
      <c r="O71" s="23">
        <f t="shared" si="6"/>
        <v>77.73</v>
      </c>
      <c r="P71" s="23">
        <f t="shared" si="6"/>
        <v>3.5400000000000005</v>
      </c>
    </row>
    <row r="72" spans="1:16" x14ac:dyDescent="0.25">
      <c r="A72" s="36"/>
      <c r="B72" s="37" t="s">
        <v>39</v>
      </c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</row>
    <row r="73" spans="1:16" x14ac:dyDescent="0.25">
      <c r="A73" s="24" t="s">
        <v>27</v>
      </c>
      <c r="B73" s="40" t="s">
        <v>122</v>
      </c>
      <c r="C73" s="25" t="s">
        <v>142</v>
      </c>
      <c r="D73" s="18">
        <v>60</v>
      </c>
      <c r="E73" s="19">
        <v>0.84</v>
      </c>
      <c r="F73" s="19">
        <v>3.66</v>
      </c>
      <c r="G73" s="19">
        <v>4.5599999999999996</v>
      </c>
      <c r="H73" s="19">
        <v>54.6</v>
      </c>
      <c r="I73" s="19">
        <v>0.01</v>
      </c>
      <c r="J73" s="19">
        <v>4.62</v>
      </c>
      <c r="K73" s="19">
        <v>0</v>
      </c>
      <c r="L73" s="19">
        <v>1.62</v>
      </c>
      <c r="M73" s="19">
        <v>20.399999999999999</v>
      </c>
      <c r="N73" s="19">
        <v>23.4</v>
      </c>
      <c r="O73" s="19">
        <v>12</v>
      </c>
      <c r="P73" s="19">
        <v>0.78</v>
      </c>
    </row>
    <row r="74" spans="1:16" x14ac:dyDescent="0.25">
      <c r="A74" s="24" t="s">
        <v>28</v>
      </c>
      <c r="B74" s="19" t="s">
        <v>107</v>
      </c>
      <c r="C74" s="25" t="s">
        <v>108</v>
      </c>
      <c r="D74" s="18">
        <v>250</v>
      </c>
      <c r="E74" s="19">
        <v>6.3</v>
      </c>
      <c r="F74" s="19">
        <v>3.58</v>
      </c>
      <c r="G74" s="19">
        <v>14.8</v>
      </c>
      <c r="H74" s="19">
        <v>115.75</v>
      </c>
      <c r="I74" s="19">
        <v>0.16</v>
      </c>
      <c r="J74" s="19">
        <v>4.75</v>
      </c>
      <c r="K74" s="19">
        <v>17.5</v>
      </c>
      <c r="L74" s="19">
        <v>0.25</v>
      </c>
      <c r="M74" s="19">
        <v>35.33</v>
      </c>
      <c r="N74" s="19">
        <v>89.25</v>
      </c>
      <c r="O74" s="19">
        <v>34.380000000000003</v>
      </c>
      <c r="P74" s="19">
        <v>2.0299999999999998</v>
      </c>
    </row>
    <row r="75" spans="1:16" x14ac:dyDescent="0.25">
      <c r="A75" s="24" t="s">
        <v>29</v>
      </c>
      <c r="B75" s="31" t="s">
        <v>120</v>
      </c>
      <c r="C75" s="16" t="s">
        <v>101</v>
      </c>
      <c r="D75" s="20">
        <v>120</v>
      </c>
      <c r="E75" s="19">
        <v>10.77</v>
      </c>
      <c r="F75" s="19">
        <v>13.26</v>
      </c>
      <c r="G75" s="19">
        <v>9.32</v>
      </c>
      <c r="H75" s="19">
        <v>199.63</v>
      </c>
      <c r="I75" s="19">
        <v>0.05</v>
      </c>
      <c r="J75" s="19">
        <v>0.68</v>
      </c>
      <c r="K75" s="19">
        <v>10.029999999999999</v>
      </c>
      <c r="L75" s="19">
        <v>0.54</v>
      </c>
      <c r="M75" s="19">
        <v>29.75</v>
      </c>
      <c r="N75" s="19">
        <v>90.05</v>
      </c>
      <c r="O75" s="19">
        <v>15.73</v>
      </c>
      <c r="P75" s="19">
        <v>1</v>
      </c>
    </row>
    <row r="76" spans="1:16" x14ac:dyDescent="0.25">
      <c r="A76" s="24" t="s">
        <v>30</v>
      </c>
      <c r="B76" s="19" t="s">
        <v>109</v>
      </c>
      <c r="C76" s="25" t="s">
        <v>110</v>
      </c>
      <c r="D76" s="18">
        <v>180</v>
      </c>
      <c r="E76" s="19">
        <v>4.5199999999999996</v>
      </c>
      <c r="F76" s="19">
        <v>6.52</v>
      </c>
      <c r="G76" s="19">
        <v>46.62</v>
      </c>
      <c r="H76" s="19">
        <v>263.16000000000003</v>
      </c>
      <c r="I76" s="19">
        <v>0.04</v>
      </c>
      <c r="J76" s="19">
        <v>0</v>
      </c>
      <c r="K76" s="19">
        <v>32.4</v>
      </c>
      <c r="L76" s="19">
        <v>0.34</v>
      </c>
      <c r="M76" s="19">
        <v>20.7</v>
      </c>
      <c r="N76" s="19">
        <v>100.44</v>
      </c>
      <c r="O76" s="19">
        <v>32.58</v>
      </c>
      <c r="P76" s="19">
        <v>0.13</v>
      </c>
    </row>
    <row r="77" spans="1:16" x14ac:dyDescent="0.25">
      <c r="A77" s="15" t="s">
        <v>31</v>
      </c>
      <c r="B77" s="15" t="s">
        <v>105</v>
      </c>
      <c r="C77" s="25" t="s">
        <v>104</v>
      </c>
      <c r="D77" s="18">
        <v>200</v>
      </c>
      <c r="E77" s="19">
        <v>0.1</v>
      </c>
      <c r="F77" s="19">
        <v>0.1</v>
      </c>
      <c r="G77" s="19">
        <v>11.1</v>
      </c>
      <c r="H77" s="19">
        <v>46</v>
      </c>
      <c r="I77" s="19">
        <v>0.01</v>
      </c>
      <c r="J77" s="19">
        <v>0.6</v>
      </c>
      <c r="K77" s="19">
        <v>0</v>
      </c>
      <c r="L77" s="19">
        <v>0.04</v>
      </c>
      <c r="M77" s="19">
        <v>3.4</v>
      </c>
      <c r="N77" s="19">
        <v>2.1</v>
      </c>
      <c r="O77" s="19">
        <v>1.7</v>
      </c>
      <c r="P77" s="19">
        <v>0.46</v>
      </c>
    </row>
    <row r="78" spans="1:16" x14ac:dyDescent="0.25">
      <c r="A78" s="24" t="s">
        <v>32</v>
      </c>
      <c r="B78" s="19"/>
      <c r="C78" s="16" t="s">
        <v>68</v>
      </c>
      <c r="D78" s="17">
        <v>50</v>
      </c>
      <c r="E78" s="15">
        <v>3.94</v>
      </c>
      <c r="F78" s="15">
        <v>0.4</v>
      </c>
      <c r="G78" s="15">
        <v>26.6</v>
      </c>
      <c r="H78" s="15">
        <v>129.4</v>
      </c>
      <c r="I78" s="15">
        <v>0.06</v>
      </c>
      <c r="J78" s="15">
        <v>0</v>
      </c>
      <c r="K78" s="15">
        <v>0</v>
      </c>
      <c r="L78" s="15">
        <v>0</v>
      </c>
      <c r="M78" s="15">
        <v>10</v>
      </c>
      <c r="N78" s="15">
        <v>32</v>
      </c>
      <c r="O78" s="15">
        <v>7</v>
      </c>
      <c r="P78" s="15">
        <v>0.6</v>
      </c>
    </row>
    <row r="79" spans="1:16" x14ac:dyDescent="0.25">
      <c r="A79" s="24" t="s">
        <v>35</v>
      </c>
      <c r="B79" s="19"/>
      <c r="C79" s="16" t="s">
        <v>69</v>
      </c>
      <c r="D79" s="18">
        <v>25</v>
      </c>
      <c r="E79" s="19">
        <v>1.87</v>
      </c>
      <c r="F79" s="19">
        <v>0.27</v>
      </c>
      <c r="G79" s="19">
        <v>12.12</v>
      </c>
      <c r="H79" s="19">
        <v>59.5</v>
      </c>
      <c r="I79" s="19">
        <v>0.38</v>
      </c>
      <c r="J79" s="19">
        <v>0</v>
      </c>
      <c r="K79" s="19">
        <v>0</v>
      </c>
      <c r="L79" s="19">
        <v>0</v>
      </c>
      <c r="M79" s="19">
        <v>9.57</v>
      </c>
      <c r="N79" s="19">
        <v>44.2</v>
      </c>
      <c r="O79" s="19">
        <v>13.45</v>
      </c>
      <c r="P79" s="19">
        <v>0.75</v>
      </c>
    </row>
    <row r="80" spans="1:16" x14ac:dyDescent="0.25">
      <c r="A80" s="17"/>
      <c r="B80" s="38"/>
      <c r="C80" s="38" t="s">
        <v>41</v>
      </c>
      <c r="D80" s="17">
        <v>885</v>
      </c>
      <c r="E80" s="38">
        <f>SUM(E73:E79)</f>
        <v>28.340000000000003</v>
      </c>
      <c r="F80" s="38">
        <f t="shared" ref="F80:P80" si="7">SUM(F73:F79)</f>
        <v>27.79</v>
      </c>
      <c r="G80" s="38">
        <f t="shared" si="7"/>
        <v>125.12</v>
      </c>
      <c r="H80" s="38">
        <f t="shared" si="7"/>
        <v>868.04000000000008</v>
      </c>
      <c r="I80" s="38">
        <f t="shared" si="7"/>
        <v>0.71</v>
      </c>
      <c r="J80" s="38">
        <f t="shared" si="7"/>
        <v>10.65</v>
      </c>
      <c r="K80" s="38">
        <f t="shared" si="7"/>
        <v>59.93</v>
      </c>
      <c r="L80" s="38">
        <f t="shared" si="7"/>
        <v>2.79</v>
      </c>
      <c r="M80" s="38">
        <f t="shared" si="7"/>
        <v>129.15</v>
      </c>
      <c r="N80" s="38">
        <f t="shared" si="7"/>
        <v>381.44</v>
      </c>
      <c r="O80" s="38">
        <f t="shared" si="7"/>
        <v>116.84</v>
      </c>
      <c r="P80" s="38">
        <f t="shared" si="7"/>
        <v>5.7499999999999991</v>
      </c>
    </row>
    <row r="81" spans="1:16" x14ac:dyDescent="0.25">
      <c r="A81" s="35"/>
      <c r="B81" s="46"/>
      <c r="C81" s="51"/>
      <c r="D81" s="46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</row>
    <row r="82" spans="1:16" x14ac:dyDescent="0.25">
      <c r="A82" s="38"/>
      <c r="B82" s="38"/>
      <c r="C82" s="38" t="s">
        <v>70</v>
      </c>
      <c r="D82" s="38"/>
      <c r="E82" s="38">
        <f>E80+E71</f>
        <v>47.580000000000005</v>
      </c>
      <c r="F82" s="38">
        <f t="shared" ref="F82:P82" si="8">F80+F71</f>
        <v>42.339999999999996</v>
      </c>
      <c r="G82" s="38">
        <f t="shared" si="8"/>
        <v>214.54000000000002</v>
      </c>
      <c r="H82" s="38">
        <f t="shared" si="8"/>
        <v>1438.29</v>
      </c>
      <c r="I82" s="38">
        <f t="shared" si="8"/>
        <v>1.31</v>
      </c>
      <c r="J82" s="38">
        <f t="shared" si="8"/>
        <v>13.34</v>
      </c>
      <c r="K82" s="38">
        <f t="shared" si="8"/>
        <v>218.14000000000001</v>
      </c>
      <c r="L82" s="38">
        <f t="shared" si="8"/>
        <v>300.93</v>
      </c>
      <c r="M82" s="38">
        <f t="shared" si="8"/>
        <v>497.48</v>
      </c>
      <c r="N82" s="38">
        <f t="shared" si="8"/>
        <v>845.44</v>
      </c>
      <c r="O82" s="38">
        <f t="shared" si="8"/>
        <v>194.57</v>
      </c>
      <c r="P82" s="38">
        <f t="shared" si="8"/>
        <v>9.2899999999999991</v>
      </c>
    </row>
    <row r="83" spans="1:1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>
        <v>4</v>
      </c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3" t="s">
        <v>1</v>
      </c>
      <c r="B88" s="3" t="s">
        <v>2</v>
      </c>
      <c r="C88" s="4" t="s">
        <v>3</v>
      </c>
      <c r="D88" s="4" t="s">
        <v>4</v>
      </c>
      <c r="E88" s="5" t="s">
        <v>5</v>
      </c>
      <c r="F88" s="6"/>
      <c r="G88" s="7"/>
      <c r="H88" s="8" t="s">
        <v>6</v>
      </c>
      <c r="I88" s="30"/>
      <c r="J88" s="6" t="s">
        <v>7</v>
      </c>
      <c r="K88" s="6"/>
      <c r="L88" s="7"/>
      <c r="M88" s="10" t="s">
        <v>8</v>
      </c>
      <c r="N88" s="6"/>
      <c r="O88" s="6"/>
      <c r="P88" s="6"/>
    </row>
    <row r="89" spans="1:16" x14ac:dyDescent="0.25">
      <c r="A89" s="11" t="s">
        <v>9</v>
      </c>
      <c r="B89" s="11" t="s">
        <v>10</v>
      </c>
      <c r="C89" s="11"/>
      <c r="D89" s="12" t="s">
        <v>11</v>
      </c>
      <c r="E89" s="13" t="s">
        <v>12</v>
      </c>
      <c r="F89" s="13" t="s">
        <v>13</v>
      </c>
      <c r="G89" s="13" t="s">
        <v>14</v>
      </c>
      <c r="H89" s="12" t="s">
        <v>15</v>
      </c>
      <c r="I89" s="13" t="s">
        <v>16</v>
      </c>
      <c r="J89" s="13" t="s">
        <v>17</v>
      </c>
      <c r="K89" s="13" t="s">
        <v>18</v>
      </c>
      <c r="L89" s="13" t="s">
        <v>19</v>
      </c>
      <c r="M89" s="13" t="s">
        <v>20</v>
      </c>
      <c r="N89" s="13" t="s">
        <v>21</v>
      </c>
      <c r="O89" s="13" t="s">
        <v>22</v>
      </c>
      <c r="P89" s="13" t="s">
        <v>23</v>
      </c>
    </row>
    <row r="90" spans="1:16" x14ac:dyDescent="0.25">
      <c r="A90" s="13">
        <v>1</v>
      </c>
      <c r="B90" s="13">
        <v>2</v>
      </c>
      <c r="C90" s="13">
        <v>3</v>
      </c>
      <c r="D90" s="13">
        <v>4</v>
      </c>
      <c r="E90" s="13">
        <v>5</v>
      </c>
      <c r="F90" s="13">
        <v>6</v>
      </c>
      <c r="G90" s="13">
        <v>7</v>
      </c>
      <c r="H90" s="13">
        <v>8</v>
      </c>
      <c r="I90" s="13">
        <v>9</v>
      </c>
      <c r="J90" s="13">
        <v>10</v>
      </c>
      <c r="K90" s="13">
        <v>11</v>
      </c>
      <c r="L90" s="13">
        <v>12</v>
      </c>
      <c r="M90" s="13">
        <v>13</v>
      </c>
      <c r="N90" s="13">
        <v>14</v>
      </c>
      <c r="O90" s="13">
        <v>15</v>
      </c>
      <c r="P90" s="13">
        <v>16</v>
      </c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4" t="s">
        <v>42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4" t="s">
        <v>26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5" t="s">
        <v>27</v>
      </c>
      <c r="B94" s="39" t="s">
        <v>98</v>
      </c>
      <c r="C94" s="16" t="s">
        <v>131</v>
      </c>
      <c r="D94" s="20" t="s">
        <v>161</v>
      </c>
      <c r="E94" s="19">
        <v>27.45</v>
      </c>
      <c r="F94" s="19">
        <v>15.8</v>
      </c>
      <c r="G94" s="19">
        <v>50.25</v>
      </c>
      <c r="H94" s="19">
        <v>454.5</v>
      </c>
      <c r="I94" s="19">
        <v>0.18</v>
      </c>
      <c r="J94" s="19">
        <v>0.45</v>
      </c>
      <c r="K94" s="19">
        <v>99</v>
      </c>
      <c r="L94" s="19">
        <v>1</v>
      </c>
      <c r="M94" s="19">
        <v>383</v>
      </c>
      <c r="N94" s="19">
        <v>427.5</v>
      </c>
      <c r="O94" s="19">
        <v>50</v>
      </c>
      <c r="P94" s="19">
        <v>1.23</v>
      </c>
    </row>
    <row r="95" spans="1:16" x14ac:dyDescent="0.25">
      <c r="A95" s="15" t="s">
        <v>28</v>
      </c>
      <c r="B95" s="15" t="s">
        <v>92</v>
      </c>
      <c r="C95" s="16" t="s">
        <v>73</v>
      </c>
      <c r="D95" s="17">
        <v>200</v>
      </c>
      <c r="E95" s="15">
        <v>0</v>
      </c>
      <c r="F95" s="15">
        <v>0</v>
      </c>
      <c r="G95" s="15">
        <v>15</v>
      </c>
      <c r="H95" s="15">
        <v>60</v>
      </c>
      <c r="I95" s="15">
        <v>0</v>
      </c>
      <c r="J95" s="15">
        <v>0</v>
      </c>
      <c r="K95" s="15">
        <v>0</v>
      </c>
      <c r="L95" s="15">
        <v>0</v>
      </c>
      <c r="M95" s="15">
        <v>3.4</v>
      </c>
      <c r="N95" s="15">
        <v>5.8</v>
      </c>
      <c r="O95" s="15">
        <v>0</v>
      </c>
      <c r="P95" s="15">
        <v>0.02</v>
      </c>
    </row>
    <row r="96" spans="1:16" x14ac:dyDescent="0.25">
      <c r="A96" s="15" t="s">
        <v>29</v>
      </c>
      <c r="B96" s="15"/>
      <c r="C96" s="16" t="s">
        <v>106</v>
      </c>
      <c r="D96" s="17">
        <v>160</v>
      </c>
      <c r="E96" s="15">
        <v>0.64</v>
      </c>
      <c r="F96" s="15">
        <v>0.64</v>
      </c>
      <c r="G96" s="15">
        <v>15.68</v>
      </c>
      <c r="H96" s="15">
        <v>70.400000000000006</v>
      </c>
      <c r="I96" s="15">
        <v>0.05</v>
      </c>
      <c r="J96" s="15">
        <v>11.2</v>
      </c>
      <c r="K96" s="15">
        <v>0</v>
      </c>
      <c r="L96" s="15">
        <v>0.32</v>
      </c>
      <c r="M96" s="15">
        <v>25.76</v>
      </c>
      <c r="N96" s="15">
        <v>17.600000000000001</v>
      </c>
      <c r="O96" s="15">
        <v>14.4</v>
      </c>
      <c r="P96" s="15">
        <v>3.54</v>
      </c>
    </row>
    <row r="97" spans="1:16" x14ac:dyDescent="0.25">
      <c r="A97" s="27"/>
      <c r="B97" s="15"/>
      <c r="C97" s="21" t="s">
        <v>33</v>
      </c>
      <c r="D97" s="38">
        <v>560</v>
      </c>
      <c r="E97" s="38">
        <f t="shared" ref="E97:P97" si="9">SUM(E94:E96)</f>
        <v>28.09</v>
      </c>
      <c r="F97" s="38">
        <f t="shared" si="9"/>
        <v>16.440000000000001</v>
      </c>
      <c r="G97" s="38">
        <f t="shared" si="9"/>
        <v>80.930000000000007</v>
      </c>
      <c r="H97" s="38">
        <f t="shared" si="9"/>
        <v>584.9</v>
      </c>
      <c r="I97" s="38">
        <f t="shared" si="9"/>
        <v>0.22999999999999998</v>
      </c>
      <c r="J97" s="38">
        <f t="shared" si="9"/>
        <v>11.649999999999999</v>
      </c>
      <c r="K97" s="38">
        <f t="shared" si="9"/>
        <v>99</v>
      </c>
      <c r="L97" s="38">
        <f t="shared" si="9"/>
        <v>1.32</v>
      </c>
      <c r="M97" s="38">
        <f t="shared" si="9"/>
        <v>412.15999999999997</v>
      </c>
      <c r="N97" s="38">
        <f t="shared" si="9"/>
        <v>450.90000000000003</v>
      </c>
      <c r="O97" s="38">
        <f t="shared" si="9"/>
        <v>64.400000000000006</v>
      </c>
      <c r="P97" s="38">
        <f t="shared" si="9"/>
        <v>4.79</v>
      </c>
    </row>
    <row r="98" spans="1:16" x14ac:dyDescent="0.25">
      <c r="A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24" t="s">
        <v>27</v>
      </c>
      <c r="B99" s="40" t="s">
        <v>113</v>
      </c>
      <c r="C99" s="25" t="s">
        <v>143</v>
      </c>
      <c r="D99" s="18">
        <v>60</v>
      </c>
      <c r="E99" s="19">
        <v>1.5</v>
      </c>
      <c r="F99" s="19">
        <v>3.78</v>
      </c>
      <c r="G99" s="19">
        <v>4.9800000000000004</v>
      </c>
      <c r="H99" s="19">
        <v>60</v>
      </c>
      <c r="I99" s="19">
        <v>0.05</v>
      </c>
      <c r="J99" s="19">
        <v>5.28</v>
      </c>
      <c r="K99" s="19">
        <v>0</v>
      </c>
      <c r="L99" s="19">
        <v>1.68</v>
      </c>
      <c r="M99" s="19">
        <v>8.4</v>
      </c>
      <c r="N99" s="19">
        <v>30.6</v>
      </c>
      <c r="O99" s="19">
        <v>10.199999999999999</v>
      </c>
      <c r="P99" s="19">
        <v>0.42</v>
      </c>
    </row>
    <row r="100" spans="1:16" x14ac:dyDescent="0.25">
      <c r="A100" s="24" t="s">
        <v>28</v>
      </c>
      <c r="B100" s="40" t="s">
        <v>114</v>
      </c>
      <c r="C100" s="25" t="s">
        <v>115</v>
      </c>
      <c r="D100" s="18" t="s">
        <v>79</v>
      </c>
      <c r="E100" s="19">
        <v>1.85</v>
      </c>
      <c r="F100" s="19">
        <v>4.43</v>
      </c>
      <c r="G100" s="19">
        <v>6.95</v>
      </c>
      <c r="H100" s="19">
        <v>75</v>
      </c>
      <c r="I100" s="19">
        <v>0.04</v>
      </c>
      <c r="J100" s="19">
        <v>8</v>
      </c>
      <c r="K100" s="19">
        <v>0</v>
      </c>
      <c r="L100" s="19">
        <v>2.35</v>
      </c>
      <c r="M100" s="19">
        <v>36.75</v>
      </c>
      <c r="N100" s="19">
        <v>49</v>
      </c>
      <c r="O100" s="19">
        <v>23.25</v>
      </c>
      <c r="P100" s="19">
        <v>1.1000000000000001</v>
      </c>
    </row>
    <row r="101" spans="1:16" x14ac:dyDescent="0.25">
      <c r="A101" s="24" t="s">
        <v>29</v>
      </c>
      <c r="B101" s="40" t="s">
        <v>78</v>
      </c>
      <c r="C101" s="25" t="s">
        <v>144</v>
      </c>
      <c r="D101" s="18">
        <v>120</v>
      </c>
      <c r="E101" s="19">
        <v>10.45</v>
      </c>
      <c r="F101" s="19">
        <v>10.95</v>
      </c>
      <c r="G101" s="19">
        <v>7.27</v>
      </c>
      <c r="H101" s="19">
        <v>169.49</v>
      </c>
      <c r="I101" s="19">
        <v>0.04</v>
      </c>
      <c r="J101" s="19">
        <v>0.6</v>
      </c>
      <c r="K101" s="19">
        <v>10</v>
      </c>
      <c r="L101" s="19">
        <v>0.49</v>
      </c>
      <c r="M101" s="19">
        <v>9.65</v>
      </c>
      <c r="N101" s="19">
        <v>75.95</v>
      </c>
      <c r="O101" s="19">
        <v>16.37</v>
      </c>
      <c r="P101" s="19">
        <v>0.75</v>
      </c>
    </row>
    <row r="102" spans="1:16" x14ac:dyDescent="0.25">
      <c r="A102" s="24" t="s">
        <v>30</v>
      </c>
      <c r="B102" s="15" t="s">
        <v>93</v>
      </c>
      <c r="C102" s="16" t="s">
        <v>71</v>
      </c>
      <c r="D102" s="20">
        <v>180</v>
      </c>
      <c r="E102" s="15">
        <v>6.66</v>
      </c>
      <c r="F102" s="15">
        <v>5.94</v>
      </c>
      <c r="G102" s="15">
        <v>35.46</v>
      </c>
      <c r="H102" s="15">
        <v>221.4</v>
      </c>
      <c r="I102" s="15">
        <v>7.0000000000000007E-2</v>
      </c>
      <c r="J102" s="15">
        <v>0</v>
      </c>
      <c r="K102" s="15">
        <v>37.799999999999997</v>
      </c>
      <c r="L102" s="15">
        <v>0.9</v>
      </c>
      <c r="M102" s="15">
        <v>14.4</v>
      </c>
      <c r="N102" s="15">
        <v>54</v>
      </c>
      <c r="O102" s="15">
        <v>9</v>
      </c>
      <c r="P102" s="15">
        <v>1.26</v>
      </c>
    </row>
    <row r="103" spans="1:16" x14ac:dyDescent="0.25">
      <c r="A103" s="24" t="s">
        <v>31</v>
      </c>
      <c r="B103" s="15" t="s">
        <v>94</v>
      </c>
      <c r="C103" s="25" t="s">
        <v>67</v>
      </c>
      <c r="D103" s="18">
        <v>200</v>
      </c>
      <c r="E103" s="19">
        <v>1.4</v>
      </c>
      <c r="F103" s="19">
        <v>1.2</v>
      </c>
      <c r="G103" s="19">
        <v>11.4</v>
      </c>
      <c r="H103" s="19">
        <v>63</v>
      </c>
      <c r="I103" s="19">
        <v>0.02</v>
      </c>
      <c r="J103" s="19">
        <v>0.3</v>
      </c>
      <c r="K103" s="19">
        <v>9.5</v>
      </c>
      <c r="L103" s="19">
        <v>0</v>
      </c>
      <c r="M103" s="19">
        <v>54.3</v>
      </c>
      <c r="N103" s="19">
        <v>38.299999999999997</v>
      </c>
      <c r="O103" s="19">
        <v>6.3</v>
      </c>
      <c r="P103" s="19">
        <v>7.0000000000000007E-2</v>
      </c>
    </row>
    <row r="104" spans="1:16" x14ac:dyDescent="0.25">
      <c r="A104" s="24" t="s">
        <v>32</v>
      </c>
      <c r="B104" s="19"/>
      <c r="C104" s="16" t="s">
        <v>68</v>
      </c>
      <c r="D104" s="17">
        <v>50</v>
      </c>
      <c r="E104" s="15">
        <v>3.94</v>
      </c>
      <c r="F104" s="15">
        <v>0.4</v>
      </c>
      <c r="G104" s="15">
        <v>26.6</v>
      </c>
      <c r="H104" s="15">
        <v>129.4</v>
      </c>
      <c r="I104" s="15">
        <v>0.06</v>
      </c>
      <c r="J104" s="15">
        <v>0</v>
      </c>
      <c r="K104" s="15">
        <v>0</v>
      </c>
      <c r="L104" s="15">
        <v>0</v>
      </c>
      <c r="M104" s="15">
        <v>10</v>
      </c>
      <c r="N104" s="15">
        <v>32</v>
      </c>
      <c r="O104" s="15">
        <v>7</v>
      </c>
      <c r="P104" s="15">
        <v>0.6</v>
      </c>
    </row>
    <row r="105" spans="1:16" x14ac:dyDescent="0.25">
      <c r="A105" s="24" t="s">
        <v>35</v>
      </c>
      <c r="B105" s="15"/>
      <c r="C105" s="16" t="s">
        <v>69</v>
      </c>
      <c r="D105" s="18">
        <v>50</v>
      </c>
      <c r="E105" s="19">
        <v>3.74</v>
      </c>
      <c r="F105" s="19">
        <v>0.54</v>
      </c>
      <c r="G105" s="19">
        <v>24.24</v>
      </c>
      <c r="H105" s="19">
        <v>119</v>
      </c>
      <c r="I105" s="19">
        <v>0.76</v>
      </c>
      <c r="J105" s="19">
        <v>0</v>
      </c>
      <c r="K105" s="19">
        <v>0</v>
      </c>
      <c r="L105" s="19">
        <v>0</v>
      </c>
      <c r="M105" s="19">
        <v>19.14</v>
      </c>
      <c r="N105" s="19">
        <v>88.4</v>
      </c>
      <c r="O105" s="19">
        <v>26.9</v>
      </c>
      <c r="P105" s="19">
        <v>1.5</v>
      </c>
    </row>
    <row r="106" spans="1:16" x14ac:dyDescent="0.25">
      <c r="A106" s="24"/>
      <c r="B106" s="19"/>
      <c r="C106" s="26" t="s">
        <v>36</v>
      </c>
      <c r="D106" s="18">
        <v>915</v>
      </c>
      <c r="E106" s="18">
        <f>SUM(E99:E105)</f>
        <v>29.54</v>
      </c>
      <c r="F106" s="18">
        <f t="shared" ref="F106:P106" si="10">SUM(F99:F105)</f>
        <v>27.239999999999995</v>
      </c>
      <c r="G106" s="18">
        <f t="shared" si="10"/>
        <v>116.89999999999999</v>
      </c>
      <c r="H106" s="18">
        <f t="shared" si="10"/>
        <v>837.29</v>
      </c>
      <c r="I106" s="18">
        <f t="shared" si="10"/>
        <v>1.04</v>
      </c>
      <c r="J106" s="18">
        <f t="shared" si="10"/>
        <v>14.180000000000001</v>
      </c>
      <c r="K106" s="18">
        <f t="shared" si="10"/>
        <v>57.3</v>
      </c>
      <c r="L106" s="18">
        <f t="shared" si="10"/>
        <v>5.4200000000000008</v>
      </c>
      <c r="M106" s="18">
        <f t="shared" si="10"/>
        <v>152.63999999999999</v>
      </c>
      <c r="N106" s="18">
        <f t="shared" si="10"/>
        <v>368.25</v>
      </c>
      <c r="O106" s="18">
        <f t="shared" si="10"/>
        <v>99.02000000000001</v>
      </c>
      <c r="P106" s="18">
        <f t="shared" si="10"/>
        <v>5.7</v>
      </c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27"/>
      <c r="B108" s="27"/>
      <c r="C108" s="29" t="s">
        <v>37</v>
      </c>
      <c r="D108" s="38"/>
      <c r="E108" s="22">
        <f>E97+E106</f>
        <v>57.629999999999995</v>
      </c>
      <c r="F108" s="22">
        <f t="shared" ref="F108:P108" si="11">F97+F106</f>
        <v>43.679999999999993</v>
      </c>
      <c r="G108" s="22">
        <f t="shared" si="11"/>
        <v>197.82999999999998</v>
      </c>
      <c r="H108" s="22">
        <f t="shared" si="11"/>
        <v>1422.19</v>
      </c>
      <c r="I108" s="22">
        <f t="shared" si="11"/>
        <v>1.27</v>
      </c>
      <c r="J108" s="22">
        <f t="shared" si="11"/>
        <v>25.83</v>
      </c>
      <c r="K108" s="22">
        <f t="shared" si="11"/>
        <v>156.30000000000001</v>
      </c>
      <c r="L108" s="22">
        <f t="shared" si="11"/>
        <v>6.7400000000000011</v>
      </c>
      <c r="M108" s="22">
        <f t="shared" si="11"/>
        <v>564.79999999999995</v>
      </c>
      <c r="N108" s="22">
        <f t="shared" si="11"/>
        <v>819.15000000000009</v>
      </c>
      <c r="O108" s="22">
        <f t="shared" si="11"/>
        <v>163.42000000000002</v>
      </c>
      <c r="P108" s="22">
        <f t="shared" si="11"/>
        <v>10.49</v>
      </c>
    </row>
    <row r="110" spans="1:16" x14ac:dyDescent="0.25">
      <c r="A110" s="1"/>
      <c r="B110" s="4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>
        <v>5</v>
      </c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3" t="s">
        <v>1</v>
      </c>
      <c r="B112" s="3" t="s">
        <v>2</v>
      </c>
      <c r="C112" s="4" t="s">
        <v>3</v>
      </c>
      <c r="D112" s="4" t="s">
        <v>4</v>
      </c>
      <c r="E112" s="5" t="s">
        <v>5</v>
      </c>
      <c r="F112" s="6"/>
      <c r="G112" s="7"/>
      <c r="H112" s="8" t="s">
        <v>6</v>
      </c>
      <c r="I112" s="30"/>
      <c r="J112" s="6" t="s">
        <v>7</v>
      </c>
      <c r="K112" s="6"/>
      <c r="L112" s="7"/>
      <c r="M112" s="10" t="s">
        <v>8</v>
      </c>
      <c r="N112" s="6"/>
      <c r="O112" s="6"/>
      <c r="P112" s="6"/>
    </row>
    <row r="113" spans="1:16" x14ac:dyDescent="0.25">
      <c r="A113" s="11" t="s">
        <v>9</v>
      </c>
      <c r="B113" s="11" t="s">
        <v>10</v>
      </c>
      <c r="C113" s="11"/>
      <c r="D113" s="12" t="s">
        <v>11</v>
      </c>
      <c r="E113" s="13" t="s">
        <v>12</v>
      </c>
      <c r="F113" s="13" t="s">
        <v>13</v>
      </c>
      <c r="G113" s="13" t="s">
        <v>14</v>
      </c>
      <c r="H113" s="12" t="s">
        <v>15</v>
      </c>
      <c r="I113" s="13" t="s">
        <v>16</v>
      </c>
      <c r="J113" s="13" t="s">
        <v>17</v>
      </c>
      <c r="K113" s="13" t="s">
        <v>18</v>
      </c>
      <c r="L113" s="13" t="s">
        <v>19</v>
      </c>
      <c r="M113" s="13" t="s">
        <v>20</v>
      </c>
      <c r="N113" s="13" t="s">
        <v>21</v>
      </c>
      <c r="O113" s="13" t="s">
        <v>22</v>
      </c>
      <c r="P113" s="13" t="s">
        <v>23</v>
      </c>
    </row>
    <row r="114" spans="1:16" x14ac:dyDescent="0.25">
      <c r="A114" s="13">
        <v>1</v>
      </c>
      <c r="B114" s="13">
        <v>2</v>
      </c>
      <c r="C114" s="13">
        <v>3</v>
      </c>
      <c r="D114" s="13">
        <v>4</v>
      </c>
      <c r="E114" s="13">
        <v>5</v>
      </c>
      <c r="F114" s="13">
        <v>6</v>
      </c>
      <c r="G114" s="13">
        <v>7</v>
      </c>
      <c r="H114" s="13">
        <v>8</v>
      </c>
      <c r="I114" s="13">
        <v>9</v>
      </c>
      <c r="J114" s="13">
        <v>10</v>
      </c>
      <c r="K114" s="13">
        <v>11</v>
      </c>
      <c r="L114" s="13">
        <v>12</v>
      </c>
      <c r="M114" s="13">
        <v>13</v>
      </c>
      <c r="N114" s="13">
        <v>14</v>
      </c>
      <c r="O114" s="13">
        <v>15</v>
      </c>
      <c r="P114" s="13">
        <v>16</v>
      </c>
    </row>
    <row r="115" spans="1:16" x14ac:dyDescent="0.2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C116" s="14" t="s">
        <v>43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4" t="s">
        <v>26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5" t="s">
        <v>27</v>
      </c>
      <c r="B118" s="40" t="s">
        <v>95</v>
      </c>
      <c r="C118" s="25" t="s">
        <v>76</v>
      </c>
      <c r="D118" s="18" t="s">
        <v>79</v>
      </c>
      <c r="E118" s="19">
        <v>9.2799999999999994</v>
      </c>
      <c r="F118" s="19">
        <v>9.25</v>
      </c>
      <c r="G118" s="19">
        <v>44.3</v>
      </c>
      <c r="H118" s="19">
        <v>298.04000000000002</v>
      </c>
      <c r="I118" s="19">
        <v>0.24</v>
      </c>
      <c r="J118" s="19">
        <v>1.62</v>
      </c>
      <c r="K118" s="19">
        <v>48.51</v>
      </c>
      <c r="L118" s="19">
        <v>0.2</v>
      </c>
      <c r="M118" s="19">
        <v>163.95</v>
      </c>
      <c r="N118" s="19">
        <v>227.38</v>
      </c>
      <c r="O118" s="19">
        <v>58.21</v>
      </c>
      <c r="P118" s="19">
        <v>1.49</v>
      </c>
    </row>
    <row r="119" spans="1:16" x14ac:dyDescent="0.25">
      <c r="A119" s="15" t="s">
        <v>28</v>
      </c>
      <c r="B119" s="15" t="s">
        <v>88</v>
      </c>
      <c r="C119" s="16" t="s">
        <v>72</v>
      </c>
      <c r="D119" s="17">
        <v>200</v>
      </c>
      <c r="E119" s="15">
        <v>0.2</v>
      </c>
      <c r="F119" s="15">
        <v>0.1</v>
      </c>
      <c r="G119" s="15">
        <v>9.3000000000000007</v>
      </c>
      <c r="H119" s="15">
        <v>38</v>
      </c>
      <c r="I119" s="15">
        <v>0</v>
      </c>
      <c r="J119" s="15">
        <v>0</v>
      </c>
      <c r="K119" s="15">
        <v>0</v>
      </c>
      <c r="L119" s="15">
        <v>0</v>
      </c>
      <c r="M119" s="15">
        <v>5.0999999999999996</v>
      </c>
      <c r="N119" s="15">
        <v>7.7</v>
      </c>
      <c r="O119" s="15">
        <v>4.2</v>
      </c>
      <c r="P119" s="15">
        <v>0.82</v>
      </c>
    </row>
    <row r="120" spans="1:16" x14ac:dyDescent="0.25">
      <c r="A120" s="15" t="s">
        <v>29</v>
      </c>
      <c r="B120" s="15" t="s">
        <v>96</v>
      </c>
      <c r="C120" s="16" t="s">
        <v>129</v>
      </c>
      <c r="D120" s="17">
        <v>20</v>
      </c>
      <c r="E120" s="15">
        <v>0.16</v>
      </c>
      <c r="F120" s="15">
        <v>14.5</v>
      </c>
      <c r="G120" s="15">
        <v>0.26</v>
      </c>
      <c r="H120" s="15">
        <v>132.19999999999999</v>
      </c>
      <c r="I120" s="15">
        <v>0</v>
      </c>
      <c r="J120" s="15">
        <v>0</v>
      </c>
      <c r="K120" s="15">
        <v>8</v>
      </c>
      <c r="L120" s="15">
        <v>0.02</v>
      </c>
      <c r="M120" s="15">
        <v>0.48</v>
      </c>
      <c r="N120" s="15">
        <v>1.8</v>
      </c>
      <c r="O120" s="15">
        <v>0</v>
      </c>
      <c r="P120" s="15">
        <v>0.01</v>
      </c>
    </row>
    <row r="121" spans="1:16" x14ac:dyDescent="0.25">
      <c r="A121" s="15" t="s">
        <v>30</v>
      </c>
      <c r="B121" s="15"/>
      <c r="C121" s="16" t="s">
        <v>68</v>
      </c>
      <c r="D121" s="17">
        <v>50</v>
      </c>
      <c r="E121" s="15">
        <v>3.94</v>
      </c>
      <c r="F121" s="15">
        <v>0.4</v>
      </c>
      <c r="G121" s="15">
        <v>26.6</v>
      </c>
      <c r="H121" s="15">
        <v>129.4</v>
      </c>
      <c r="I121" s="15">
        <v>0.06</v>
      </c>
      <c r="J121" s="15">
        <v>0</v>
      </c>
      <c r="K121" s="15">
        <v>0</v>
      </c>
      <c r="L121" s="15">
        <v>0</v>
      </c>
      <c r="M121" s="15">
        <v>10</v>
      </c>
      <c r="N121" s="15">
        <v>32</v>
      </c>
      <c r="O121" s="15">
        <v>7</v>
      </c>
      <c r="P121" s="15">
        <v>0.6</v>
      </c>
    </row>
    <row r="122" spans="1:16" x14ac:dyDescent="0.25">
      <c r="A122" s="15" t="s">
        <v>31</v>
      </c>
      <c r="B122" s="15"/>
      <c r="C122" s="16" t="s">
        <v>69</v>
      </c>
      <c r="D122" s="18">
        <v>25</v>
      </c>
      <c r="E122" s="19">
        <v>1.87</v>
      </c>
      <c r="F122" s="19">
        <v>0.27</v>
      </c>
      <c r="G122" s="19">
        <v>12.12</v>
      </c>
      <c r="H122" s="19">
        <v>59.5</v>
      </c>
      <c r="I122" s="19">
        <v>0.38</v>
      </c>
      <c r="J122" s="19">
        <v>0</v>
      </c>
      <c r="K122" s="19">
        <v>0</v>
      </c>
      <c r="L122" s="19">
        <v>0</v>
      </c>
      <c r="M122" s="19">
        <v>9.57</v>
      </c>
      <c r="N122" s="19">
        <v>44.2</v>
      </c>
      <c r="O122" s="19">
        <v>13.45</v>
      </c>
      <c r="P122" s="19">
        <v>0.75</v>
      </c>
    </row>
    <row r="123" spans="1:16" x14ac:dyDescent="0.25">
      <c r="A123" s="15"/>
      <c r="B123" s="15"/>
      <c r="C123" s="21" t="s">
        <v>33</v>
      </c>
      <c r="D123" s="23">
        <v>550</v>
      </c>
      <c r="E123" s="23">
        <f>SUM(E118:E122)</f>
        <v>15.45</v>
      </c>
      <c r="F123" s="23">
        <f t="shared" ref="F123:P123" si="12">SUM(F118:F122)</f>
        <v>24.52</v>
      </c>
      <c r="G123" s="23">
        <f t="shared" si="12"/>
        <v>92.58</v>
      </c>
      <c r="H123" s="23">
        <f t="shared" si="12"/>
        <v>657.14</v>
      </c>
      <c r="I123" s="23">
        <f t="shared" si="12"/>
        <v>0.67999999999999994</v>
      </c>
      <c r="J123" s="23">
        <f t="shared" si="12"/>
        <v>1.62</v>
      </c>
      <c r="K123" s="23">
        <f t="shared" si="12"/>
        <v>56.51</v>
      </c>
      <c r="L123" s="23">
        <f t="shared" si="12"/>
        <v>0.22</v>
      </c>
      <c r="M123" s="23">
        <f t="shared" si="12"/>
        <v>189.09999999999997</v>
      </c>
      <c r="N123" s="23">
        <f t="shared" si="12"/>
        <v>313.08</v>
      </c>
      <c r="O123" s="23">
        <f t="shared" si="12"/>
        <v>82.86</v>
      </c>
      <c r="P123" s="23">
        <f t="shared" si="12"/>
        <v>3.67</v>
      </c>
    </row>
    <row r="124" spans="1:16" x14ac:dyDescent="0.2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4" t="s">
        <v>39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24" t="s">
        <v>27</v>
      </c>
      <c r="B126" s="40" t="s">
        <v>116</v>
      </c>
      <c r="C126" s="25" t="s">
        <v>82</v>
      </c>
      <c r="D126" s="18">
        <v>60</v>
      </c>
      <c r="E126" s="19">
        <v>0.96</v>
      </c>
      <c r="F126" s="19">
        <v>3.72</v>
      </c>
      <c r="G126" s="19">
        <v>3.96</v>
      </c>
      <c r="H126" s="19">
        <v>52.8</v>
      </c>
      <c r="I126" s="19">
        <v>0.02</v>
      </c>
      <c r="J126" s="19">
        <v>3.72</v>
      </c>
      <c r="K126" s="19">
        <v>0</v>
      </c>
      <c r="L126" s="19">
        <v>1.68</v>
      </c>
      <c r="M126" s="19">
        <v>13.8</v>
      </c>
      <c r="N126" s="19">
        <v>25.2</v>
      </c>
      <c r="O126" s="19">
        <v>10.8</v>
      </c>
      <c r="P126" s="19">
        <v>0.47</v>
      </c>
    </row>
    <row r="127" spans="1:16" x14ac:dyDescent="0.25">
      <c r="A127" s="24" t="s">
        <v>28</v>
      </c>
      <c r="B127" s="19" t="s">
        <v>145</v>
      </c>
      <c r="C127" s="25" t="s">
        <v>146</v>
      </c>
      <c r="D127" s="18">
        <v>250</v>
      </c>
      <c r="E127" s="19">
        <v>7.2</v>
      </c>
      <c r="F127" s="19">
        <v>8.1</v>
      </c>
      <c r="G127" s="19">
        <v>24.63</v>
      </c>
      <c r="H127" s="19">
        <v>200.25</v>
      </c>
      <c r="I127" s="19">
        <v>0.1</v>
      </c>
      <c r="J127" s="19">
        <v>1.1299999999999999</v>
      </c>
      <c r="K127" s="19">
        <v>58.25</v>
      </c>
      <c r="L127" s="19">
        <v>0.35</v>
      </c>
      <c r="M127" s="19">
        <v>204.25</v>
      </c>
      <c r="N127" s="19">
        <v>171.5</v>
      </c>
      <c r="O127" s="19">
        <v>25.75</v>
      </c>
      <c r="P127" s="19">
        <v>0.64</v>
      </c>
    </row>
    <row r="128" spans="1:16" x14ac:dyDescent="0.25">
      <c r="A128" s="24" t="s">
        <v>29</v>
      </c>
      <c r="B128" s="31" t="s">
        <v>120</v>
      </c>
      <c r="C128" s="16" t="s">
        <v>101</v>
      </c>
      <c r="D128" s="20">
        <v>120</v>
      </c>
      <c r="E128" s="19">
        <v>10.77</v>
      </c>
      <c r="F128" s="19">
        <v>13.26</v>
      </c>
      <c r="G128" s="19">
        <v>9.32</v>
      </c>
      <c r="H128" s="19">
        <v>199.63</v>
      </c>
      <c r="I128" s="19">
        <v>0.05</v>
      </c>
      <c r="J128" s="19">
        <v>0.68</v>
      </c>
      <c r="K128" s="19">
        <v>10.029999999999999</v>
      </c>
      <c r="L128" s="19">
        <v>0.54</v>
      </c>
      <c r="M128" s="19">
        <v>29.75</v>
      </c>
      <c r="N128" s="19">
        <v>90.05</v>
      </c>
      <c r="O128" s="19">
        <v>15.73</v>
      </c>
      <c r="P128" s="19">
        <v>1</v>
      </c>
    </row>
    <row r="129" spans="1:16" x14ac:dyDescent="0.25">
      <c r="A129" s="24" t="s">
        <v>30</v>
      </c>
      <c r="B129" s="15" t="s">
        <v>100</v>
      </c>
      <c r="C129" s="16" t="s">
        <v>75</v>
      </c>
      <c r="D129" s="20">
        <v>180</v>
      </c>
      <c r="E129" s="15">
        <v>8.0299999999999994</v>
      </c>
      <c r="F129" s="15">
        <v>6.91</v>
      </c>
      <c r="G129" s="15">
        <v>28.98</v>
      </c>
      <c r="H129" s="15">
        <v>210.06</v>
      </c>
      <c r="I129" s="15">
        <v>0.17</v>
      </c>
      <c r="J129" s="15">
        <v>0.54</v>
      </c>
      <c r="K129" s="15">
        <v>34.380000000000003</v>
      </c>
      <c r="L129" s="15">
        <v>0.4</v>
      </c>
      <c r="M129" s="15">
        <v>104.04</v>
      </c>
      <c r="N129" s="15">
        <v>200.34</v>
      </c>
      <c r="O129" s="15">
        <v>99.9</v>
      </c>
      <c r="P129" s="15">
        <v>3.08</v>
      </c>
    </row>
    <row r="130" spans="1:16" x14ac:dyDescent="0.25">
      <c r="A130" s="24" t="s">
        <v>31</v>
      </c>
      <c r="B130" s="15" t="s">
        <v>90</v>
      </c>
      <c r="C130" s="16" t="s">
        <v>74</v>
      </c>
      <c r="D130" s="20" t="s">
        <v>66</v>
      </c>
      <c r="E130" s="15">
        <v>0.3</v>
      </c>
      <c r="F130" s="15">
        <v>0.1</v>
      </c>
      <c r="G130" s="15">
        <v>9.5</v>
      </c>
      <c r="H130" s="15">
        <v>40</v>
      </c>
      <c r="I130" s="15">
        <v>0</v>
      </c>
      <c r="J130" s="15">
        <v>1</v>
      </c>
      <c r="K130" s="15">
        <v>0</v>
      </c>
      <c r="L130" s="15">
        <v>0.02</v>
      </c>
      <c r="M130" s="15">
        <v>7.9</v>
      </c>
      <c r="N130" s="15">
        <v>9.1</v>
      </c>
      <c r="O130" s="15">
        <v>5</v>
      </c>
      <c r="P130" s="15">
        <v>0.87</v>
      </c>
    </row>
    <row r="131" spans="1:16" x14ac:dyDescent="0.25">
      <c r="A131" s="24" t="s">
        <v>32</v>
      </c>
      <c r="B131" s="15"/>
      <c r="C131" s="16" t="s">
        <v>68</v>
      </c>
      <c r="D131" s="17">
        <v>50</v>
      </c>
      <c r="E131" s="15">
        <v>3.94</v>
      </c>
      <c r="F131" s="15">
        <v>0.4</v>
      </c>
      <c r="G131" s="15">
        <v>26.6</v>
      </c>
      <c r="H131" s="15">
        <v>129.4</v>
      </c>
      <c r="I131" s="15">
        <v>0.06</v>
      </c>
      <c r="J131" s="15">
        <v>0</v>
      </c>
      <c r="K131" s="15">
        <v>0</v>
      </c>
      <c r="L131" s="15">
        <v>0</v>
      </c>
      <c r="M131" s="15">
        <v>10</v>
      </c>
      <c r="N131" s="15">
        <v>32</v>
      </c>
      <c r="O131" s="15">
        <v>7</v>
      </c>
      <c r="P131" s="15">
        <v>0.6</v>
      </c>
    </row>
    <row r="132" spans="1:16" x14ac:dyDescent="0.25">
      <c r="A132" s="24" t="s">
        <v>35</v>
      </c>
      <c r="B132" s="19"/>
      <c r="C132" s="16" t="s">
        <v>69</v>
      </c>
      <c r="D132" s="18">
        <v>25</v>
      </c>
      <c r="E132" s="19">
        <v>1.87</v>
      </c>
      <c r="F132" s="19">
        <v>0.27</v>
      </c>
      <c r="G132" s="19">
        <v>12.12</v>
      </c>
      <c r="H132" s="19">
        <v>59.5</v>
      </c>
      <c r="I132" s="19">
        <v>0.38</v>
      </c>
      <c r="J132" s="19">
        <v>0</v>
      </c>
      <c r="K132" s="19">
        <v>0</v>
      </c>
      <c r="L132" s="19">
        <v>0</v>
      </c>
      <c r="M132" s="19">
        <v>9.57</v>
      </c>
      <c r="N132" s="19">
        <v>44.2</v>
      </c>
      <c r="O132" s="19">
        <v>13.45</v>
      </c>
      <c r="P132" s="19">
        <v>0.75</v>
      </c>
    </row>
    <row r="133" spans="1:16" x14ac:dyDescent="0.25">
      <c r="A133" s="24"/>
      <c r="B133" s="32"/>
      <c r="C133" s="33" t="s">
        <v>36</v>
      </c>
      <c r="D133" s="34">
        <v>890</v>
      </c>
      <c r="E133" s="33">
        <f>SUM(E126:E132)</f>
        <v>33.07</v>
      </c>
      <c r="F133" s="33">
        <f t="shared" ref="F133:P133" si="13">SUM(F126:F132)</f>
        <v>32.76</v>
      </c>
      <c r="G133" s="33">
        <f t="shared" si="13"/>
        <v>115.11000000000001</v>
      </c>
      <c r="H133" s="33">
        <f t="shared" si="13"/>
        <v>891.64</v>
      </c>
      <c r="I133" s="33">
        <f t="shared" si="13"/>
        <v>0.78</v>
      </c>
      <c r="J133" s="33">
        <f t="shared" si="13"/>
        <v>7.0699999999999994</v>
      </c>
      <c r="K133" s="33">
        <f t="shared" si="13"/>
        <v>102.66</v>
      </c>
      <c r="L133" s="33">
        <f t="shared" si="13"/>
        <v>2.9899999999999998</v>
      </c>
      <c r="M133" s="33">
        <f t="shared" si="13"/>
        <v>379.31</v>
      </c>
      <c r="N133" s="33">
        <f t="shared" si="13"/>
        <v>572.3900000000001</v>
      </c>
      <c r="O133" s="33">
        <f t="shared" si="13"/>
        <v>177.63</v>
      </c>
      <c r="P133" s="33">
        <f t="shared" si="13"/>
        <v>7.4099999999999993</v>
      </c>
    </row>
    <row r="134" spans="1:16" x14ac:dyDescent="0.25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27"/>
      <c r="B135" s="27"/>
      <c r="C135" s="29" t="s">
        <v>37</v>
      </c>
      <c r="D135" s="38"/>
      <c r="E135" s="22">
        <f>E123+E133</f>
        <v>48.519999999999996</v>
      </c>
      <c r="F135" s="22">
        <f t="shared" ref="F135:O135" si="14">F123+F133</f>
        <v>57.28</v>
      </c>
      <c r="G135" s="22">
        <f t="shared" si="14"/>
        <v>207.69</v>
      </c>
      <c r="H135" s="22">
        <f t="shared" si="14"/>
        <v>1548.78</v>
      </c>
      <c r="I135" s="22">
        <f t="shared" si="14"/>
        <v>1.46</v>
      </c>
      <c r="J135" s="22">
        <f t="shared" si="14"/>
        <v>8.69</v>
      </c>
      <c r="K135" s="22">
        <f t="shared" si="14"/>
        <v>159.16999999999999</v>
      </c>
      <c r="L135" s="22">
        <f t="shared" si="14"/>
        <v>3.21</v>
      </c>
      <c r="M135" s="22">
        <f t="shared" si="14"/>
        <v>568.41</v>
      </c>
      <c r="N135" s="22">
        <f t="shared" si="14"/>
        <v>885.47</v>
      </c>
      <c r="O135" s="22">
        <f t="shared" si="14"/>
        <v>260.49</v>
      </c>
      <c r="P135" s="22">
        <f>P123+P133</f>
        <v>11.079999999999998</v>
      </c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>
        <v>6</v>
      </c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3" t="s">
        <v>1</v>
      </c>
      <c r="B140" s="3" t="s">
        <v>2</v>
      </c>
      <c r="C140" s="4" t="s">
        <v>3</v>
      </c>
      <c r="D140" s="4" t="s">
        <v>4</v>
      </c>
      <c r="E140" s="5" t="s">
        <v>5</v>
      </c>
      <c r="F140" s="6"/>
      <c r="G140" s="7"/>
      <c r="H140" s="13" t="s">
        <v>6</v>
      </c>
      <c r="I140" s="9"/>
      <c r="J140" s="6" t="s">
        <v>7</v>
      </c>
      <c r="K140" s="6"/>
      <c r="L140" s="7"/>
      <c r="M140" s="10" t="s">
        <v>8</v>
      </c>
      <c r="N140" s="6"/>
      <c r="O140" s="6"/>
      <c r="P140" s="6"/>
    </row>
    <row r="141" spans="1:16" x14ac:dyDescent="0.25">
      <c r="A141" s="11" t="s">
        <v>9</v>
      </c>
      <c r="B141" s="11" t="s">
        <v>10</v>
      </c>
      <c r="C141" s="11"/>
      <c r="D141" s="12" t="s">
        <v>11</v>
      </c>
      <c r="E141" s="13" t="s">
        <v>12</v>
      </c>
      <c r="F141" s="13" t="s">
        <v>13</v>
      </c>
      <c r="G141" s="13" t="s">
        <v>14</v>
      </c>
      <c r="H141" s="12" t="s">
        <v>15</v>
      </c>
      <c r="I141" s="13" t="s">
        <v>16</v>
      </c>
      <c r="J141" s="13" t="s">
        <v>17</v>
      </c>
      <c r="K141" s="13" t="s">
        <v>18</v>
      </c>
      <c r="L141" s="13" t="s">
        <v>19</v>
      </c>
      <c r="M141" s="13" t="s">
        <v>20</v>
      </c>
      <c r="N141" s="13" t="s">
        <v>21</v>
      </c>
      <c r="O141" s="13" t="s">
        <v>22</v>
      </c>
      <c r="P141" s="13" t="s">
        <v>23</v>
      </c>
    </row>
    <row r="142" spans="1:16" x14ac:dyDescent="0.25">
      <c r="A142" s="13">
        <v>1</v>
      </c>
      <c r="B142" s="13">
        <v>2</v>
      </c>
      <c r="C142" s="13">
        <v>3</v>
      </c>
      <c r="D142" s="13">
        <v>4</v>
      </c>
      <c r="E142" s="13">
        <v>5</v>
      </c>
      <c r="F142" s="13">
        <v>6</v>
      </c>
      <c r="G142" s="13">
        <v>7</v>
      </c>
      <c r="H142" s="13">
        <v>8</v>
      </c>
      <c r="I142" s="13">
        <v>9</v>
      </c>
      <c r="J142" s="13">
        <v>10</v>
      </c>
      <c r="K142" s="13">
        <v>11</v>
      </c>
      <c r="L142" s="13">
        <v>12</v>
      </c>
      <c r="M142" s="13">
        <v>13</v>
      </c>
      <c r="N142" s="13">
        <v>14</v>
      </c>
      <c r="O142" s="13">
        <v>15</v>
      </c>
      <c r="P142" s="13">
        <v>16</v>
      </c>
    </row>
    <row r="143" spans="1:16" x14ac:dyDescent="0.25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C144" s="1"/>
      <c r="D144" s="14" t="s">
        <v>44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</row>
    <row r="146" spans="1:16" x14ac:dyDescent="0.25">
      <c r="A146" s="1"/>
      <c r="B146" s="1"/>
      <c r="C146" s="14" t="s">
        <v>25</v>
      </c>
    </row>
    <row r="147" spans="1:16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4" t="s">
        <v>26</v>
      </c>
      <c r="C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5" t="s">
        <v>27</v>
      </c>
      <c r="B149" s="31" t="s">
        <v>85</v>
      </c>
      <c r="C149" s="16" t="s">
        <v>86</v>
      </c>
      <c r="D149" s="20" t="s">
        <v>79</v>
      </c>
      <c r="E149" s="19">
        <v>9.01</v>
      </c>
      <c r="F149" s="19">
        <v>8.26</v>
      </c>
      <c r="G149" s="19">
        <v>41.2</v>
      </c>
      <c r="H149" s="19">
        <v>275.14999999999998</v>
      </c>
      <c r="I149" s="19">
        <v>0.15</v>
      </c>
      <c r="J149" s="19">
        <v>1.57</v>
      </c>
      <c r="K149" s="19">
        <v>48.01</v>
      </c>
      <c r="L149" s="19">
        <v>298.04000000000002</v>
      </c>
      <c r="M149" s="19">
        <v>192.06</v>
      </c>
      <c r="N149" s="19">
        <v>296.3</v>
      </c>
      <c r="O149" s="19">
        <v>44.28</v>
      </c>
      <c r="P149" s="19">
        <v>1.1200000000000001</v>
      </c>
    </row>
    <row r="150" spans="1:16" x14ac:dyDescent="0.25">
      <c r="A150" s="15" t="s">
        <v>28</v>
      </c>
      <c r="B150" s="15" t="s">
        <v>88</v>
      </c>
      <c r="C150" s="16" t="s">
        <v>72</v>
      </c>
      <c r="D150" s="17">
        <v>200</v>
      </c>
      <c r="E150" s="15">
        <v>0.2</v>
      </c>
      <c r="F150" s="15">
        <v>0.1</v>
      </c>
      <c r="G150" s="15">
        <v>9.3000000000000007</v>
      </c>
      <c r="H150" s="15">
        <v>38</v>
      </c>
      <c r="I150" s="15">
        <v>0</v>
      </c>
      <c r="J150" s="15">
        <v>0</v>
      </c>
      <c r="K150" s="15">
        <v>0</v>
      </c>
      <c r="L150" s="15">
        <v>0</v>
      </c>
      <c r="M150" s="15">
        <v>5.0999999999999996</v>
      </c>
      <c r="N150" s="15">
        <v>7.7</v>
      </c>
      <c r="O150" s="15">
        <v>4.2</v>
      </c>
      <c r="P150" s="15">
        <v>0.82</v>
      </c>
    </row>
    <row r="151" spans="1:16" x14ac:dyDescent="0.25">
      <c r="A151" s="15" t="s">
        <v>29</v>
      </c>
      <c r="B151" s="15" t="s">
        <v>87</v>
      </c>
      <c r="C151" s="16" t="s">
        <v>130</v>
      </c>
      <c r="D151" s="20">
        <v>20</v>
      </c>
      <c r="E151" s="15">
        <v>4.12</v>
      </c>
      <c r="F151" s="15">
        <v>5.52</v>
      </c>
      <c r="G151" s="15">
        <v>0</v>
      </c>
      <c r="H151" s="15">
        <v>66.2</v>
      </c>
      <c r="I151" s="15">
        <v>0.01</v>
      </c>
      <c r="J151" s="15">
        <v>0.12</v>
      </c>
      <c r="K151" s="15">
        <v>110.2</v>
      </c>
      <c r="L151" s="15">
        <v>0.08</v>
      </c>
      <c r="M151" s="15">
        <v>148.80000000000001</v>
      </c>
      <c r="N151" s="15">
        <v>82.4</v>
      </c>
      <c r="O151" s="15">
        <v>8</v>
      </c>
      <c r="P151" s="15">
        <v>0.2</v>
      </c>
    </row>
    <row r="152" spans="1:16" x14ac:dyDescent="0.25">
      <c r="A152" s="15" t="s">
        <v>30</v>
      </c>
      <c r="B152" s="15"/>
      <c r="C152" s="16" t="s">
        <v>68</v>
      </c>
      <c r="D152" s="17">
        <v>50</v>
      </c>
      <c r="E152" s="15">
        <v>3.94</v>
      </c>
      <c r="F152" s="15">
        <v>0.4</v>
      </c>
      <c r="G152" s="15">
        <v>26.6</v>
      </c>
      <c r="H152" s="15">
        <v>129.4</v>
      </c>
      <c r="I152" s="15">
        <v>0.06</v>
      </c>
      <c r="J152" s="15">
        <v>0</v>
      </c>
      <c r="K152" s="15">
        <v>0</v>
      </c>
      <c r="L152" s="15">
        <v>0</v>
      </c>
      <c r="M152" s="15">
        <v>10</v>
      </c>
      <c r="N152" s="15">
        <v>32</v>
      </c>
      <c r="O152" s="15">
        <v>7</v>
      </c>
      <c r="P152" s="15">
        <v>0.6</v>
      </c>
    </row>
    <row r="153" spans="1:16" x14ac:dyDescent="0.25">
      <c r="A153" s="15" t="s">
        <v>31</v>
      </c>
      <c r="B153" s="15"/>
      <c r="C153" s="16" t="s">
        <v>69</v>
      </c>
      <c r="D153" s="18">
        <v>25</v>
      </c>
      <c r="E153" s="19">
        <v>1.87</v>
      </c>
      <c r="F153" s="19">
        <v>0.27</v>
      </c>
      <c r="G153" s="19">
        <v>12.12</v>
      </c>
      <c r="H153" s="19">
        <v>59.5</v>
      </c>
      <c r="I153" s="19">
        <v>0.38</v>
      </c>
      <c r="J153" s="19">
        <v>0</v>
      </c>
      <c r="K153" s="19">
        <v>0</v>
      </c>
      <c r="L153" s="19">
        <v>0</v>
      </c>
      <c r="M153" s="19">
        <v>9.57</v>
      </c>
      <c r="N153" s="19">
        <v>44.2</v>
      </c>
      <c r="O153" s="19">
        <v>13.45</v>
      </c>
      <c r="P153" s="19">
        <v>0.75</v>
      </c>
    </row>
    <row r="154" spans="1:16" x14ac:dyDescent="0.25">
      <c r="A154" s="15"/>
      <c r="B154" s="15"/>
      <c r="C154" s="21" t="s">
        <v>45</v>
      </c>
      <c r="D154" s="23">
        <v>550</v>
      </c>
      <c r="E154" s="23">
        <f>SUM(E149:E153)</f>
        <v>19.14</v>
      </c>
      <c r="F154" s="23">
        <f t="shared" ref="F154:P154" si="15">SUM(F149:F153)</f>
        <v>14.549999999999999</v>
      </c>
      <c r="G154" s="23">
        <f t="shared" si="15"/>
        <v>89.22</v>
      </c>
      <c r="H154" s="23">
        <f t="shared" si="15"/>
        <v>568.25</v>
      </c>
      <c r="I154" s="23">
        <f t="shared" si="15"/>
        <v>0.6</v>
      </c>
      <c r="J154" s="23">
        <f t="shared" si="15"/>
        <v>1.69</v>
      </c>
      <c r="K154" s="23">
        <f t="shared" si="15"/>
        <v>158.21</v>
      </c>
      <c r="L154" s="23">
        <f t="shared" si="15"/>
        <v>298.12</v>
      </c>
      <c r="M154" s="23">
        <f t="shared" si="15"/>
        <v>365.53000000000003</v>
      </c>
      <c r="N154" s="23">
        <f t="shared" si="15"/>
        <v>462.59999999999997</v>
      </c>
      <c r="O154" s="23">
        <f t="shared" si="15"/>
        <v>76.930000000000007</v>
      </c>
      <c r="P154" s="23">
        <f t="shared" si="15"/>
        <v>3.49</v>
      </c>
    </row>
    <row r="156" spans="1:16" x14ac:dyDescent="0.25">
      <c r="A156" s="14" t="s">
        <v>39</v>
      </c>
    </row>
    <row r="157" spans="1:16" x14ac:dyDescent="0.25">
      <c r="A157" s="24" t="s">
        <v>27</v>
      </c>
      <c r="B157" s="40" t="s">
        <v>139</v>
      </c>
      <c r="C157" s="25" t="s">
        <v>140</v>
      </c>
      <c r="D157" s="18">
        <v>60</v>
      </c>
      <c r="E157" s="19">
        <v>0.96</v>
      </c>
      <c r="F157" s="19">
        <v>3.6</v>
      </c>
      <c r="G157" s="19">
        <v>4.92</v>
      </c>
      <c r="H157" s="19">
        <v>56.4</v>
      </c>
      <c r="I157" s="19">
        <v>0.01</v>
      </c>
      <c r="J157" s="19">
        <v>10.8</v>
      </c>
      <c r="K157" s="19">
        <v>0</v>
      </c>
      <c r="L157" s="19">
        <v>1.62</v>
      </c>
      <c r="M157" s="19">
        <v>25.2</v>
      </c>
      <c r="N157" s="19">
        <v>18.600000000000001</v>
      </c>
      <c r="O157" s="19">
        <v>8.4</v>
      </c>
      <c r="P157" s="19">
        <v>0.35</v>
      </c>
    </row>
    <row r="158" spans="1:16" x14ac:dyDescent="0.25">
      <c r="A158" s="24" t="s">
        <v>28</v>
      </c>
      <c r="B158" s="19" t="s">
        <v>111</v>
      </c>
      <c r="C158" s="25" t="s">
        <v>112</v>
      </c>
      <c r="D158" s="18">
        <v>250</v>
      </c>
      <c r="E158" s="19">
        <v>9.3000000000000007</v>
      </c>
      <c r="F158" s="19">
        <v>11.4</v>
      </c>
      <c r="G158" s="19">
        <v>10.050000000000001</v>
      </c>
      <c r="H158" s="19">
        <v>180</v>
      </c>
      <c r="I158" s="19">
        <v>0.08</v>
      </c>
      <c r="J158" s="19">
        <v>5.75</v>
      </c>
      <c r="K158" s="19">
        <v>15</v>
      </c>
      <c r="L158" s="19">
        <v>0.23</v>
      </c>
      <c r="M158" s="19">
        <v>30.5</v>
      </c>
      <c r="N158" s="19">
        <v>146.5</v>
      </c>
      <c r="O158" s="19">
        <v>32.25</v>
      </c>
      <c r="P158" s="19">
        <v>1.02</v>
      </c>
    </row>
    <row r="159" spans="1:16" x14ac:dyDescent="0.25">
      <c r="A159" s="24" t="s">
        <v>29</v>
      </c>
      <c r="B159" s="31" t="s">
        <v>120</v>
      </c>
      <c r="C159" s="16" t="s">
        <v>101</v>
      </c>
      <c r="D159" s="20">
        <v>120</v>
      </c>
      <c r="E159" s="19">
        <v>10.77</v>
      </c>
      <c r="F159" s="19">
        <v>13.26</v>
      </c>
      <c r="G159" s="19">
        <v>9.32</v>
      </c>
      <c r="H159" s="19">
        <v>199.63</v>
      </c>
      <c r="I159" s="19">
        <v>0.05</v>
      </c>
      <c r="J159" s="19">
        <v>0.68</v>
      </c>
      <c r="K159" s="19">
        <v>10.029999999999999</v>
      </c>
      <c r="L159" s="19">
        <v>0.54</v>
      </c>
      <c r="M159" s="19">
        <v>29.75</v>
      </c>
      <c r="N159" s="19">
        <v>90.05</v>
      </c>
      <c r="O159" s="19">
        <v>15.73</v>
      </c>
      <c r="P159" s="19">
        <v>1</v>
      </c>
    </row>
    <row r="160" spans="1:16" x14ac:dyDescent="0.25">
      <c r="A160" s="24" t="s">
        <v>30</v>
      </c>
      <c r="B160" s="15" t="s">
        <v>93</v>
      </c>
      <c r="C160" s="16" t="s">
        <v>71</v>
      </c>
      <c r="D160" s="20">
        <v>180</v>
      </c>
      <c r="E160" s="15">
        <v>6.66</v>
      </c>
      <c r="F160" s="15">
        <v>5.94</v>
      </c>
      <c r="G160" s="15">
        <v>35.46</v>
      </c>
      <c r="H160" s="15">
        <v>221.4</v>
      </c>
      <c r="I160" s="15">
        <v>7.0000000000000007E-2</v>
      </c>
      <c r="J160" s="15">
        <v>0</v>
      </c>
      <c r="K160" s="15">
        <v>37.799999999999997</v>
      </c>
      <c r="L160" s="15">
        <v>0.9</v>
      </c>
      <c r="M160" s="15">
        <v>14.4</v>
      </c>
      <c r="N160" s="15">
        <v>54</v>
      </c>
      <c r="O160" s="15">
        <v>9</v>
      </c>
      <c r="P160" s="15">
        <v>1.26</v>
      </c>
    </row>
    <row r="161" spans="1:16" x14ac:dyDescent="0.25">
      <c r="A161" s="24" t="s">
        <v>31</v>
      </c>
      <c r="B161" s="15" t="s">
        <v>94</v>
      </c>
      <c r="C161" s="25" t="s">
        <v>67</v>
      </c>
      <c r="D161" s="18">
        <v>200</v>
      </c>
      <c r="E161" s="19">
        <v>1.4</v>
      </c>
      <c r="F161" s="19">
        <v>1.2</v>
      </c>
      <c r="G161" s="19">
        <v>11.4</v>
      </c>
      <c r="H161" s="19">
        <v>63</v>
      </c>
      <c r="I161" s="19">
        <v>0.02</v>
      </c>
      <c r="J161" s="19">
        <v>0.3</v>
      </c>
      <c r="K161" s="19">
        <v>9.5</v>
      </c>
      <c r="L161" s="19">
        <v>0</v>
      </c>
      <c r="M161" s="19">
        <v>54.3</v>
      </c>
      <c r="N161" s="19">
        <v>38.299999999999997</v>
      </c>
      <c r="O161" s="19">
        <v>6.3</v>
      </c>
      <c r="P161" s="19">
        <v>7.0000000000000007E-2</v>
      </c>
    </row>
    <row r="162" spans="1:16" x14ac:dyDescent="0.25">
      <c r="A162" s="24" t="s">
        <v>32</v>
      </c>
      <c r="B162" s="19"/>
      <c r="C162" s="16" t="s">
        <v>68</v>
      </c>
      <c r="D162" s="17">
        <v>50</v>
      </c>
      <c r="E162" s="15">
        <v>3.94</v>
      </c>
      <c r="F162" s="15">
        <v>0.4</v>
      </c>
      <c r="G162" s="15">
        <v>26.6</v>
      </c>
      <c r="H162" s="15">
        <v>129.4</v>
      </c>
      <c r="I162" s="15">
        <v>0.06</v>
      </c>
      <c r="J162" s="15">
        <v>0</v>
      </c>
      <c r="K162" s="15">
        <v>0</v>
      </c>
      <c r="L162" s="15">
        <v>0</v>
      </c>
      <c r="M162" s="15">
        <v>10</v>
      </c>
      <c r="N162" s="15">
        <v>32</v>
      </c>
      <c r="O162" s="15">
        <v>7</v>
      </c>
      <c r="P162" s="15">
        <v>0.6</v>
      </c>
    </row>
    <row r="163" spans="1:16" x14ac:dyDescent="0.25">
      <c r="A163" s="24" t="s">
        <v>35</v>
      </c>
      <c r="B163" s="25"/>
      <c r="C163" s="16" t="s">
        <v>69</v>
      </c>
      <c r="D163" s="18">
        <v>25</v>
      </c>
      <c r="E163" s="19">
        <v>1.87</v>
      </c>
      <c r="F163" s="19">
        <v>0.27</v>
      </c>
      <c r="G163" s="19">
        <v>12.12</v>
      </c>
      <c r="H163" s="19">
        <v>59.5</v>
      </c>
      <c r="I163" s="19">
        <v>0.38</v>
      </c>
      <c r="J163" s="19">
        <v>0</v>
      </c>
      <c r="K163" s="19">
        <v>0</v>
      </c>
      <c r="L163" s="19">
        <v>0</v>
      </c>
      <c r="M163" s="19">
        <v>9.57</v>
      </c>
      <c r="N163" s="19">
        <v>44.2</v>
      </c>
      <c r="O163" s="19">
        <v>13.45</v>
      </c>
      <c r="P163" s="19">
        <v>0.75</v>
      </c>
    </row>
    <row r="164" spans="1:16" x14ac:dyDescent="0.25">
      <c r="A164" s="32"/>
      <c r="B164" s="32"/>
      <c r="C164" s="33" t="s">
        <v>36</v>
      </c>
      <c r="D164" s="34">
        <v>885</v>
      </c>
      <c r="E164" s="33">
        <f>SUM(E157:E163)</f>
        <v>34.9</v>
      </c>
      <c r="F164" s="33">
        <f t="shared" ref="F164:P164" si="16">SUM(F157:F163)</f>
        <v>36.07</v>
      </c>
      <c r="G164" s="33">
        <f t="shared" si="16"/>
        <v>109.87</v>
      </c>
      <c r="H164" s="33">
        <f>SUM(H157:H163)</f>
        <v>909.32999999999993</v>
      </c>
      <c r="I164" s="33">
        <f t="shared" si="16"/>
        <v>0.67</v>
      </c>
      <c r="J164" s="33">
        <f t="shared" si="16"/>
        <v>17.53</v>
      </c>
      <c r="K164" s="33">
        <f t="shared" si="16"/>
        <v>72.33</v>
      </c>
      <c r="L164" s="33">
        <f t="shared" si="16"/>
        <v>3.29</v>
      </c>
      <c r="M164" s="33">
        <f t="shared" si="16"/>
        <v>173.72</v>
      </c>
      <c r="N164" s="33">
        <f t="shared" si="16"/>
        <v>423.65</v>
      </c>
      <c r="O164" s="33">
        <f t="shared" si="16"/>
        <v>92.13</v>
      </c>
      <c r="P164" s="33">
        <f t="shared" si="16"/>
        <v>5.05</v>
      </c>
    </row>
    <row r="166" spans="1:16" x14ac:dyDescent="0.25">
      <c r="A166" s="27"/>
      <c r="B166" s="27"/>
      <c r="C166" s="28" t="s">
        <v>37</v>
      </c>
      <c r="D166" s="38"/>
      <c r="E166" s="29">
        <f>E154+E164</f>
        <v>54.04</v>
      </c>
      <c r="F166" s="29">
        <f t="shared" ref="F166:P166" si="17">F154+F164</f>
        <v>50.62</v>
      </c>
      <c r="G166" s="29">
        <f t="shared" si="17"/>
        <v>199.09</v>
      </c>
      <c r="H166" s="29">
        <f t="shared" si="17"/>
        <v>1477.58</v>
      </c>
      <c r="I166" s="29">
        <f t="shared" si="17"/>
        <v>1.27</v>
      </c>
      <c r="J166" s="29">
        <f t="shared" si="17"/>
        <v>19.220000000000002</v>
      </c>
      <c r="K166" s="29">
        <f t="shared" si="17"/>
        <v>230.54000000000002</v>
      </c>
      <c r="L166" s="29">
        <f t="shared" si="17"/>
        <v>301.41000000000003</v>
      </c>
      <c r="M166" s="29">
        <f t="shared" si="17"/>
        <v>539.25</v>
      </c>
      <c r="N166" s="29">
        <f t="shared" si="17"/>
        <v>886.25</v>
      </c>
      <c r="O166" s="29">
        <f t="shared" si="17"/>
        <v>169.06</v>
      </c>
      <c r="P166" s="29">
        <f t="shared" si="17"/>
        <v>8.5399999999999991</v>
      </c>
    </row>
    <row r="167" spans="1:16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9" spans="1:16" x14ac:dyDescent="0.25">
      <c r="A169" s="1"/>
      <c r="B169" s="1"/>
      <c r="P169">
        <v>7</v>
      </c>
    </row>
    <row r="171" spans="1:16" x14ac:dyDescent="0.25">
      <c r="A171" s="3" t="s">
        <v>1</v>
      </c>
      <c r="B171" s="3" t="s">
        <v>2</v>
      </c>
      <c r="C171" s="4" t="s">
        <v>3</v>
      </c>
      <c r="D171" s="4" t="s">
        <v>4</v>
      </c>
      <c r="E171" s="5" t="s">
        <v>5</v>
      </c>
      <c r="F171" s="6"/>
      <c r="G171" s="7"/>
      <c r="H171" s="8" t="s">
        <v>6</v>
      </c>
      <c r="I171" s="30"/>
      <c r="J171" s="6" t="s">
        <v>7</v>
      </c>
      <c r="K171" s="6"/>
      <c r="L171" s="7"/>
      <c r="M171" s="10" t="s">
        <v>8</v>
      </c>
      <c r="N171" s="6"/>
      <c r="O171" s="6"/>
      <c r="P171" s="6"/>
    </row>
    <row r="172" spans="1:16" x14ac:dyDescent="0.25">
      <c r="A172" s="11" t="s">
        <v>9</v>
      </c>
      <c r="B172" s="11" t="s">
        <v>10</v>
      </c>
      <c r="C172" s="11"/>
      <c r="D172" s="12" t="s">
        <v>11</v>
      </c>
      <c r="E172" s="13" t="s">
        <v>12</v>
      </c>
      <c r="F172" s="13" t="s">
        <v>13</v>
      </c>
      <c r="G172" s="13" t="s">
        <v>14</v>
      </c>
      <c r="H172" s="12" t="s">
        <v>15</v>
      </c>
      <c r="I172" s="13" t="s">
        <v>16</v>
      </c>
      <c r="J172" s="13" t="s">
        <v>17</v>
      </c>
      <c r="K172" s="13" t="s">
        <v>18</v>
      </c>
      <c r="L172" s="13" t="s">
        <v>19</v>
      </c>
      <c r="M172" s="13" t="s">
        <v>20</v>
      </c>
      <c r="N172" s="13" t="s">
        <v>21</v>
      </c>
      <c r="O172" s="13" t="s">
        <v>22</v>
      </c>
      <c r="P172" s="13" t="s">
        <v>23</v>
      </c>
    </row>
    <row r="173" spans="1:16" x14ac:dyDescent="0.25">
      <c r="A173" s="13">
        <v>1</v>
      </c>
      <c r="B173" s="13">
        <v>2</v>
      </c>
      <c r="C173" s="13">
        <v>3</v>
      </c>
      <c r="D173" s="13">
        <v>4</v>
      </c>
      <c r="E173" s="13">
        <v>5</v>
      </c>
      <c r="F173" s="13">
        <v>6</v>
      </c>
      <c r="G173" s="13">
        <v>7</v>
      </c>
      <c r="H173" s="13">
        <v>8</v>
      </c>
      <c r="I173" s="13">
        <v>9</v>
      </c>
      <c r="J173" s="13">
        <v>10</v>
      </c>
      <c r="K173" s="13">
        <v>11</v>
      </c>
      <c r="L173" s="13">
        <v>12</v>
      </c>
      <c r="M173" s="13">
        <v>13</v>
      </c>
      <c r="N173" s="13">
        <v>14</v>
      </c>
      <c r="O173" s="13">
        <v>15</v>
      </c>
      <c r="P173" s="13">
        <v>16</v>
      </c>
    </row>
    <row r="175" spans="1:16" x14ac:dyDescent="0.25">
      <c r="C175" s="14" t="s">
        <v>38</v>
      </c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25">
      <c r="A177" s="1"/>
      <c r="B177" s="14" t="s">
        <v>26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9" spans="1:16" x14ac:dyDescent="0.25">
      <c r="A179" s="15" t="s">
        <v>27</v>
      </c>
      <c r="B179" s="40" t="s">
        <v>149</v>
      </c>
      <c r="C179" s="25" t="s">
        <v>165</v>
      </c>
      <c r="D179" s="18">
        <v>60</v>
      </c>
      <c r="E179" s="19">
        <v>1.26</v>
      </c>
      <c r="F179" s="19">
        <v>3.78</v>
      </c>
      <c r="G179" s="19">
        <v>4.92</v>
      </c>
      <c r="H179" s="19">
        <v>58.8</v>
      </c>
      <c r="I179" s="19">
        <v>0.04</v>
      </c>
      <c r="J179" s="19">
        <v>6.36</v>
      </c>
      <c r="K179" s="19">
        <v>0</v>
      </c>
      <c r="L179" s="19">
        <v>1.68</v>
      </c>
      <c r="M179" s="19">
        <v>9</v>
      </c>
      <c r="N179" s="19">
        <v>27.6</v>
      </c>
      <c r="O179" s="19">
        <v>11.4</v>
      </c>
      <c r="P179" s="19">
        <v>0.42</v>
      </c>
    </row>
    <row r="180" spans="1:16" x14ac:dyDescent="0.25">
      <c r="A180" s="15" t="s">
        <v>28</v>
      </c>
      <c r="B180" s="15" t="s">
        <v>89</v>
      </c>
      <c r="C180" s="16" t="s">
        <v>133</v>
      </c>
      <c r="D180" s="20">
        <v>220</v>
      </c>
      <c r="E180" s="15">
        <v>18.95</v>
      </c>
      <c r="F180" s="15">
        <v>28.77</v>
      </c>
      <c r="G180" s="15">
        <v>4.74</v>
      </c>
      <c r="H180" s="15">
        <v>352</v>
      </c>
      <c r="I180" s="15">
        <v>0.1</v>
      </c>
      <c r="J180" s="15">
        <v>0.68</v>
      </c>
      <c r="K180" s="15">
        <v>419.69</v>
      </c>
      <c r="L180" s="15">
        <v>1.69</v>
      </c>
      <c r="M180" s="15">
        <v>169.23</v>
      </c>
      <c r="N180" s="15">
        <v>328.31</v>
      </c>
      <c r="O180" s="15">
        <v>27.08</v>
      </c>
      <c r="P180" s="15">
        <v>3.55</v>
      </c>
    </row>
    <row r="181" spans="1:16" x14ac:dyDescent="0.25">
      <c r="A181" s="15" t="s">
        <v>29</v>
      </c>
      <c r="B181" s="15" t="s">
        <v>105</v>
      </c>
      <c r="C181" s="25" t="s">
        <v>104</v>
      </c>
      <c r="D181" s="18">
        <v>200</v>
      </c>
      <c r="E181" s="19">
        <v>0.1</v>
      </c>
      <c r="F181" s="19">
        <v>0.1</v>
      </c>
      <c r="G181" s="19">
        <v>11.1</v>
      </c>
      <c r="H181" s="19">
        <v>46</v>
      </c>
      <c r="I181" s="19">
        <v>0.01</v>
      </c>
      <c r="J181" s="19">
        <v>0.6</v>
      </c>
      <c r="K181" s="19">
        <v>0</v>
      </c>
      <c r="L181" s="19">
        <v>0.04</v>
      </c>
      <c r="M181" s="19">
        <v>3.4</v>
      </c>
      <c r="N181" s="19">
        <v>2.1</v>
      </c>
      <c r="O181" s="19">
        <v>1.7</v>
      </c>
      <c r="P181" s="19">
        <v>0.46</v>
      </c>
    </row>
    <row r="182" spans="1:16" x14ac:dyDescent="0.25">
      <c r="A182" s="15" t="s">
        <v>30</v>
      </c>
      <c r="B182" s="15"/>
      <c r="C182" s="16" t="s">
        <v>68</v>
      </c>
      <c r="D182" s="17">
        <v>50</v>
      </c>
      <c r="E182" s="15">
        <v>3.94</v>
      </c>
      <c r="F182" s="15">
        <v>0.4</v>
      </c>
      <c r="G182" s="15">
        <v>26.6</v>
      </c>
      <c r="H182" s="15">
        <v>129.4</v>
      </c>
      <c r="I182" s="15">
        <v>0.06</v>
      </c>
      <c r="J182" s="15">
        <v>0</v>
      </c>
      <c r="K182" s="15">
        <v>0</v>
      </c>
      <c r="L182" s="15">
        <v>0</v>
      </c>
      <c r="M182" s="15">
        <v>10</v>
      </c>
      <c r="N182" s="15">
        <v>32</v>
      </c>
      <c r="O182" s="15">
        <v>7</v>
      </c>
      <c r="P182" s="15">
        <v>0.6</v>
      </c>
    </row>
    <row r="183" spans="1:16" x14ac:dyDescent="0.25">
      <c r="A183" s="15" t="s">
        <v>31</v>
      </c>
      <c r="B183" s="15"/>
      <c r="C183" s="16" t="s">
        <v>69</v>
      </c>
      <c r="D183" s="18">
        <v>25</v>
      </c>
      <c r="E183" s="19">
        <v>1.87</v>
      </c>
      <c r="F183" s="19">
        <v>0.27</v>
      </c>
      <c r="G183" s="19">
        <v>12.12</v>
      </c>
      <c r="H183" s="19">
        <v>59.5</v>
      </c>
      <c r="I183" s="19">
        <v>0.38</v>
      </c>
      <c r="J183" s="19">
        <v>0</v>
      </c>
      <c r="K183" s="19">
        <v>0</v>
      </c>
      <c r="L183" s="19">
        <v>0</v>
      </c>
      <c r="M183" s="19">
        <v>9.57</v>
      </c>
      <c r="N183" s="19">
        <v>44.2</v>
      </c>
      <c r="O183" s="19">
        <v>13.45</v>
      </c>
      <c r="P183" s="19">
        <v>0.75</v>
      </c>
    </row>
    <row r="184" spans="1:16" x14ac:dyDescent="0.25">
      <c r="A184" s="15"/>
      <c r="B184" s="15"/>
      <c r="C184" s="21" t="s">
        <v>33</v>
      </c>
      <c r="D184" s="23">
        <v>555</v>
      </c>
      <c r="E184" s="23">
        <f t="shared" ref="E184:P184" si="18">SUM(E179:E183)</f>
        <v>26.120000000000005</v>
      </c>
      <c r="F184" s="23">
        <f t="shared" si="18"/>
        <v>33.32</v>
      </c>
      <c r="G184" s="23">
        <f t="shared" si="18"/>
        <v>59.48</v>
      </c>
      <c r="H184" s="23">
        <f t="shared" si="18"/>
        <v>645.70000000000005</v>
      </c>
      <c r="I184" s="23">
        <f t="shared" si="18"/>
        <v>0.59000000000000008</v>
      </c>
      <c r="J184" s="23">
        <f t="shared" si="18"/>
        <v>7.64</v>
      </c>
      <c r="K184" s="23">
        <f t="shared" si="18"/>
        <v>419.69</v>
      </c>
      <c r="L184" s="23">
        <f t="shared" si="18"/>
        <v>3.41</v>
      </c>
      <c r="M184" s="23">
        <f t="shared" si="18"/>
        <v>201.2</v>
      </c>
      <c r="N184" s="23">
        <f t="shared" si="18"/>
        <v>434.21000000000004</v>
      </c>
      <c r="O184" s="23">
        <f t="shared" si="18"/>
        <v>60.629999999999995</v>
      </c>
      <c r="P184" s="23">
        <f t="shared" si="18"/>
        <v>5.7799999999999994</v>
      </c>
    </row>
    <row r="185" spans="1:16" x14ac:dyDescent="0.25">
      <c r="A185" s="73"/>
    </row>
    <row r="186" spans="1:16" x14ac:dyDescent="0.25">
      <c r="B186" s="14" t="s">
        <v>39</v>
      </c>
    </row>
    <row r="188" spans="1:16" x14ac:dyDescent="0.25">
      <c r="A188" s="24" t="s">
        <v>27</v>
      </c>
      <c r="B188" s="40" t="s">
        <v>116</v>
      </c>
      <c r="C188" s="25" t="s">
        <v>82</v>
      </c>
      <c r="D188" s="18">
        <v>100</v>
      </c>
      <c r="E188" s="19">
        <v>1.6</v>
      </c>
      <c r="F188" s="19">
        <v>6.2</v>
      </c>
      <c r="G188" s="19">
        <v>6.6</v>
      </c>
      <c r="H188" s="19">
        <v>88</v>
      </c>
      <c r="I188" s="19">
        <v>0.04</v>
      </c>
      <c r="J188" s="19">
        <v>6.2</v>
      </c>
      <c r="K188" s="19">
        <v>0</v>
      </c>
      <c r="L188" s="19">
        <v>2.8</v>
      </c>
      <c r="M188" s="19">
        <v>23</v>
      </c>
      <c r="N188" s="19">
        <v>42</v>
      </c>
      <c r="O188" s="19">
        <v>18</v>
      </c>
      <c r="P188" s="19">
        <v>0.79</v>
      </c>
    </row>
    <row r="189" spans="1:16" x14ac:dyDescent="0.25">
      <c r="A189" s="24" t="s">
        <v>28</v>
      </c>
      <c r="B189" s="19" t="s">
        <v>147</v>
      </c>
      <c r="C189" s="25" t="s">
        <v>148</v>
      </c>
      <c r="D189" s="18" t="s">
        <v>79</v>
      </c>
      <c r="E189" s="19">
        <v>1.5</v>
      </c>
      <c r="F189" s="19">
        <v>4.5</v>
      </c>
      <c r="G189" s="19">
        <v>3.8</v>
      </c>
      <c r="H189" s="19">
        <v>61.75</v>
      </c>
      <c r="I189" s="19">
        <v>0.04</v>
      </c>
      <c r="J189" s="19">
        <v>8.5</v>
      </c>
      <c r="K189" s="19">
        <v>0</v>
      </c>
      <c r="L189" s="19">
        <v>2.33</v>
      </c>
      <c r="M189" s="19">
        <v>49.5</v>
      </c>
      <c r="N189" s="19">
        <v>35.75</v>
      </c>
      <c r="O189" s="19">
        <v>16</v>
      </c>
      <c r="P189" s="19">
        <v>0.64</v>
      </c>
    </row>
    <row r="190" spans="1:16" x14ac:dyDescent="0.25">
      <c r="A190" s="24" t="s">
        <v>29</v>
      </c>
      <c r="B190" s="32" t="s">
        <v>78</v>
      </c>
      <c r="C190" s="32" t="s">
        <v>84</v>
      </c>
      <c r="D190" s="32">
        <v>120</v>
      </c>
      <c r="E190" s="32">
        <v>10.45</v>
      </c>
      <c r="F190" s="32">
        <v>12.58</v>
      </c>
      <c r="G190" s="32">
        <v>7.66</v>
      </c>
      <c r="H190" s="32">
        <v>190.92</v>
      </c>
      <c r="I190" s="32">
        <v>0.06</v>
      </c>
      <c r="J190" s="32">
        <v>0.67</v>
      </c>
      <c r="K190" s="32">
        <v>10</v>
      </c>
      <c r="L190" s="32">
        <v>0.71</v>
      </c>
      <c r="M190" s="32">
        <v>24.19</v>
      </c>
      <c r="N190" s="32">
        <v>111.34</v>
      </c>
      <c r="O190" s="32">
        <v>22.72</v>
      </c>
      <c r="P190" s="32">
        <v>1.02</v>
      </c>
    </row>
    <row r="191" spans="1:16" x14ac:dyDescent="0.25">
      <c r="A191" s="24" t="s">
        <v>30</v>
      </c>
      <c r="B191" s="15" t="s">
        <v>100</v>
      </c>
      <c r="C191" s="16" t="s">
        <v>75</v>
      </c>
      <c r="D191" s="20">
        <v>180</v>
      </c>
      <c r="E191" s="15">
        <v>8.0299999999999994</v>
      </c>
      <c r="F191" s="15">
        <v>6.91</v>
      </c>
      <c r="G191" s="15">
        <v>28.98</v>
      </c>
      <c r="H191" s="15">
        <v>210.06</v>
      </c>
      <c r="I191" s="15">
        <v>0.17</v>
      </c>
      <c r="J191" s="15">
        <v>0.54</v>
      </c>
      <c r="K191" s="15">
        <v>34.380000000000003</v>
      </c>
      <c r="L191" s="15">
        <v>0.4</v>
      </c>
      <c r="M191" s="15">
        <v>104.04</v>
      </c>
      <c r="N191" s="15">
        <v>200.34</v>
      </c>
      <c r="O191" s="15">
        <v>99.9</v>
      </c>
      <c r="P191" s="15">
        <v>3.08</v>
      </c>
    </row>
    <row r="192" spans="1:16" x14ac:dyDescent="0.25">
      <c r="A192" s="24" t="s">
        <v>31</v>
      </c>
      <c r="B192" s="15" t="s">
        <v>90</v>
      </c>
      <c r="C192" s="16" t="s">
        <v>74</v>
      </c>
      <c r="D192" s="20" t="s">
        <v>66</v>
      </c>
      <c r="E192" s="15">
        <v>0.3</v>
      </c>
      <c r="F192" s="15">
        <v>0.1</v>
      </c>
      <c r="G192" s="15">
        <v>9.5</v>
      </c>
      <c r="H192" s="15">
        <v>40</v>
      </c>
      <c r="I192" s="15">
        <v>0</v>
      </c>
      <c r="J192" s="15">
        <v>1</v>
      </c>
      <c r="K192" s="15">
        <v>0</v>
      </c>
      <c r="L192" s="15">
        <v>0.02</v>
      </c>
      <c r="M192" s="15">
        <v>7.9</v>
      </c>
      <c r="N192" s="15">
        <v>9.1</v>
      </c>
      <c r="O192" s="15">
        <v>5</v>
      </c>
      <c r="P192" s="15">
        <v>0.87</v>
      </c>
    </row>
    <row r="193" spans="1:16" x14ac:dyDescent="0.25">
      <c r="A193" s="24" t="s">
        <v>32</v>
      </c>
      <c r="B193" s="15"/>
      <c r="C193" s="16" t="s">
        <v>68</v>
      </c>
      <c r="D193" s="17">
        <v>50</v>
      </c>
      <c r="E193" s="15">
        <v>3.94</v>
      </c>
      <c r="F193" s="15">
        <v>0.4</v>
      </c>
      <c r="G193" s="15">
        <v>26.6</v>
      </c>
      <c r="H193" s="15">
        <v>129.4</v>
      </c>
      <c r="I193" s="15">
        <v>0.06</v>
      </c>
      <c r="J193" s="15">
        <v>0</v>
      </c>
      <c r="K193" s="15">
        <v>0</v>
      </c>
      <c r="L193" s="15">
        <v>0</v>
      </c>
      <c r="M193" s="15">
        <v>10</v>
      </c>
      <c r="N193" s="15">
        <v>32</v>
      </c>
      <c r="O193" s="15">
        <v>7</v>
      </c>
      <c r="P193" s="15">
        <v>0.6</v>
      </c>
    </row>
    <row r="194" spans="1:16" x14ac:dyDescent="0.25">
      <c r="A194" s="24" t="s">
        <v>35</v>
      </c>
      <c r="B194" s="19"/>
      <c r="C194" s="16" t="s">
        <v>69</v>
      </c>
      <c r="D194" s="18">
        <v>50</v>
      </c>
      <c r="E194" s="19">
        <v>3.74</v>
      </c>
      <c r="F194" s="19">
        <v>0.54</v>
      </c>
      <c r="G194" s="19">
        <v>24.24</v>
      </c>
      <c r="H194" s="19">
        <v>119</v>
      </c>
      <c r="I194" s="19">
        <v>0.76</v>
      </c>
      <c r="J194" s="19">
        <v>0</v>
      </c>
      <c r="K194" s="19">
        <v>0</v>
      </c>
      <c r="L194" s="19">
        <v>0</v>
      </c>
      <c r="M194" s="19">
        <v>19.14</v>
      </c>
      <c r="N194" s="19">
        <v>88.4</v>
      </c>
      <c r="O194" s="19">
        <v>26.9</v>
      </c>
      <c r="P194" s="19">
        <v>1.5</v>
      </c>
    </row>
    <row r="195" spans="1:16" x14ac:dyDescent="0.25">
      <c r="A195" s="32"/>
      <c r="B195" s="32"/>
      <c r="C195" s="33" t="s">
        <v>36</v>
      </c>
      <c r="D195" s="34">
        <v>960</v>
      </c>
      <c r="E195" s="33">
        <f>SUM(E188:E194)</f>
        <v>29.560000000000002</v>
      </c>
      <c r="F195" s="33">
        <f t="shared" ref="F195:P195" si="19">SUM(F188:F194)</f>
        <v>31.23</v>
      </c>
      <c r="G195" s="33">
        <f t="shared" si="19"/>
        <v>107.38</v>
      </c>
      <c r="H195" s="33">
        <f t="shared" si="19"/>
        <v>839.13</v>
      </c>
      <c r="I195" s="33">
        <f t="shared" si="19"/>
        <v>1.1300000000000001</v>
      </c>
      <c r="J195" s="33">
        <f t="shared" si="19"/>
        <v>16.91</v>
      </c>
      <c r="K195" s="33">
        <f t="shared" si="19"/>
        <v>44.38</v>
      </c>
      <c r="L195" s="33">
        <f t="shared" si="19"/>
        <v>6.26</v>
      </c>
      <c r="M195" s="33">
        <f t="shared" si="19"/>
        <v>237.77000000000004</v>
      </c>
      <c r="N195" s="33">
        <f t="shared" si="19"/>
        <v>518.93000000000006</v>
      </c>
      <c r="O195" s="33">
        <f t="shared" si="19"/>
        <v>195.52</v>
      </c>
      <c r="P195" s="33">
        <f t="shared" si="19"/>
        <v>8.5</v>
      </c>
    </row>
    <row r="197" spans="1:16" x14ac:dyDescent="0.25">
      <c r="A197" s="27"/>
      <c r="B197" s="27"/>
      <c r="C197" s="29" t="s">
        <v>37</v>
      </c>
      <c r="D197" s="38"/>
      <c r="E197" s="22">
        <f>E184+E195</f>
        <v>55.680000000000007</v>
      </c>
      <c r="F197" s="22">
        <f t="shared" ref="F197:P197" si="20">F184+F195</f>
        <v>64.55</v>
      </c>
      <c r="G197" s="22">
        <f t="shared" si="20"/>
        <v>166.85999999999999</v>
      </c>
      <c r="H197" s="22">
        <f t="shared" si="20"/>
        <v>1484.83</v>
      </c>
      <c r="I197" s="22">
        <f t="shared" si="20"/>
        <v>1.7200000000000002</v>
      </c>
      <c r="J197" s="22">
        <f t="shared" si="20"/>
        <v>24.55</v>
      </c>
      <c r="K197" s="22">
        <f t="shared" si="20"/>
        <v>464.07</v>
      </c>
      <c r="L197" s="22">
        <f t="shared" si="20"/>
        <v>9.67</v>
      </c>
      <c r="M197" s="22">
        <f t="shared" si="20"/>
        <v>438.97</v>
      </c>
      <c r="N197" s="22">
        <f t="shared" si="20"/>
        <v>953.1400000000001</v>
      </c>
      <c r="O197" s="22">
        <f t="shared" si="20"/>
        <v>256.14999999999998</v>
      </c>
      <c r="P197" s="22">
        <f t="shared" si="20"/>
        <v>14.28</v>
      </c>
    </row>
    <row r="200" spans="1:16" x14ac:dyDescent="0.25">
      <c r="P200">
        <v>8</v>
      </c>
    </row>
    <row r="203" spans="1:16" x14ac:dyDescent="0.25">
      <c r="A203" s="3" t="s">
        <v>1</v>
      </c>
      <c r="B203" s="3" t="s">
        <v>2</v>
      </c>
      <c r="C203" s="4" t="s">
        <v>3</v>
      </c>
      <c r="D203" s="4" t="s">
        <v>4</v>
      </c>
      <c r="E203" s="5" t="s">
        <v>5</v>
      </c>
      <c r="F203" s="6"/>
      <c r="G203" s="7"/>
      <c r="H203" s="8" t="s">
        <v>6</v>
      </c>
      <c r="I203" s="30"/>
      <c r="J203" s="6" t="s">
        <v>7</v>
      </c>
      <c r="K203" s="6"/>
      <c r="L203" s="7"/>
      <c r="M203" s="10" t="s">
        <v>8</v>
      </c>
      <c r="N203" s="6"/>
      <c r="O203" s="6"/>
      <c r="P203" s="6"/>
    </row>
    <row r="204" spans="1:16" x14ac:dyDescent="0.25">
      <c r="A204" s="11" t="s">
        <v>9</v>
      </c>
      <c r="B204" s="11" t="s">
        <v>10</v>
      </c>
      <c r="C204" s="11"/>
      <c r="D204" s="12" t="s">
        <v>11</v>
      </c>
      <c r="E204" s="13" t="s">
        <v>12</v>
      </c>
      <c r="F204" s="13" t="s">
        <v>13</v>
      </c>
      <c r="G204" s="13" t="s">
        <v>14</v>
      </c>
      <c r="H204" s="12" t="s">
        <v>15</v>
      </c>
      <c r="I204" s="13" t="s">
        <v>16</v>
      </c>
      <c r="J204" s="13" t="s">
        <v>17</v>
      </c>
      <c r="K204" s="13" t="s">
        <v>18</v>
      </c>
      <c r="L204" s="13" t="s">
        <v>19</v>
      </c>
      <c r="M204" s="13" t="s">
        <v>20</v>
      </c>
      <c r="N204" s="13" t="s">
        <v>21</v>
      </c>
      <c r="O204" s="13" t="s">
        <v>22</v>
      </c>
      <c r="P204" s="13" t="s">
        <v>23</v>
      </c>
    </row>
    <row r="205" spans="1:16" x14ac:dyDescent="0.25">
      <c r="A205" s="13">
        <v>1</v>
      </c>
      <c r="B205" s="13">
        <v>2</v>
      </c>
      <c r="C205" s="13">
        <v>3</v>
      </c>
      <c r="D205" s="13">
        <v>4</v>
      </c>
      <c r="E205" s="13">
        <v>5</v>
      </c>
      <c r="F205" s="13">
        <v>6</v>
      </c>
      <c r="G205" s="13">
        <v>7</v>
      </c>
      <c r="H205" s="13">
        <v>8</v>
      </c>
      <c r="I205" s="13">
        <v>9</v>
      </c>
      <c r="J205" s="13">
        <v>10</v>
      </c>
      <c r="K205" s="13">
        <v>11</v>
      </c>
      <c r="L205" s="13">
        <v>12</v>
      </c>
      <c r="M205" s="13">
        <v>13</v>
      </c>
      <c r="N205" s="13">
        <v>14</v>
      </c>
      <c r="O205" s="13">
        <v>15</v>
      </c>
      <c r="P205" s="13">
        <v>16</v>
      </c>
    </row>
    <row r="206" spans="1:16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x14ac:dyDescent="0.25">
      <c r="C207" s="14" t="s">
        <v>40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</row>
    <row r="208" spans="1:16" x14ac:dyDescent="0.25">
      <c r="B208" s="14" t="s">
        <v>26</v>
      </c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x14ac:dyDescent="0.25">
      <c r="A210" s="15" t="s">
        <v>27</v>
      </c>
      <c r="B210" s="40" t="s">
        <v>134</v>
      </c>
      <c r="C210" s="25" t="s">
        <v>135</v>
      </c>
      <c r="D210" s="18" t="s">
        <v>79</v>
      </c>
      <c r="E210" s="19">
        <v>9.2799999999999994</v>
      </c>
      <c r="F210" s="19">
        <v>8.26</v>
      </c>
      <c r="G210" s="19">
        <v>45.1</v>
      </c>
      <c r="H210" s="19">
        <v>291.82</v>
      </c>
      <c r="I210" s="19">
        <v>0.17</v>
      </c>
      <c r="J210" s="19">
        <v>2.11</v>
      </c>
      <c r="K210" s="19">
        <v>48.51</v>
      </c>
      <c r="L210" s="19">
        <v>0.95</v>
      </c>
      <c r="M210" s="19">
        <v>173.4</v>
      </c>
      <c r="N210" s="19">
        <v>241.81</v>
      </c>
      <c r="O210" s="19">
        <v>47.02</v>
      </c>
      <c r="P210" s="19">
        <v>2.35</v>
      </c>
    </row>
    <row r="211" spans="1:16" x14ac:dyDescent="0.25">
      <c r="A211" s="15" t="s">
        <v>28</v>
      </c>
      <c r="B211" s="15" t="s">
        <v>94</v>
      </c>
      <c r="C211" s="25" t="s">
        <v>67</v>
      </c>
      <c r="D211" s="18">
        <v>200</v>
      </c>
      <c r="E211" s="19">
        <v>1.4</v>
      </c>
      <c r="F211" s="19">
        <v>1.2</v>
      </c>
      <c r="G211" s="19">
        <v>11.4</v>
      </c>
      <c r="H211" s="19">
        <v>63</v>
      </c>
      <c r="I211" s="19">
        <v>0.02</v>
      </c>
      <c r="J211" s="19">
        <v>0.3</v>
      </c>
      <c r="K211" s="19">
        <v>9.5</v>
      </c>
      <c r="L211" s="19">
        <v>0</v>
      </c>
      <c r="M211" s="19">
        <v>54.3</v>
      </c>
      <c r="N211" s="19">
        <v>38.299999999999997</v>
      </c>
      <c r="O211" s="19">
        <v>6.3</v>
      </c>
      <c r="P211" s="19">
        <v>7.0000000000000007E-2</v>
      </c>
    </row>
    <row r="212" spans="1:16" x14ac:dyDescent="0.25">
      <c r="A212" s="15" t="s">
        <v>29</v>
      </c>
      <c r="B212" s="15" t="s">
        <v>96</v>
      </c>
      <c r="C212" s="16" t="s">
        <v>129</v>
      </c>
      <c r="D212" s="17">
        <v>20</v>
      </c>
      <c r="E212" s="15">
        <v>0.16</v>
      </c>
      <c r="F212" s="15">
        <v>14.5</v>
      </c>
      <c r="G212" s="15">
        <v>0.26</v>
      </c>
      <c r="H212" s="15">
        <v>132.19999999999999</v>
      </c>
      <c r="I212" s="15">
        <v>0</v>
      </c>
      <c r="J212" s="15">
        <v>0</v>
      </c>
      <c r="K212" s="15">
        <v>8</v>
      </c>
      <c r="L212" s="15">
        <v>0.02</v>
      </c>
      <c r="M212" s="15">
        <v>0.48</v>
      </c>
      <c r="N212" s="15">
        <v>1.8</v>
      </c>
      <c r="O212" s="15">
        <v>0</v>
      </c>
      <c r="P212" s="15">
        <v>0.01</v>
      </c>
    </row>
    <row r="213" spans="1:16" x14ac:dyDescent="0.25">
      <c r="A213" s="15" t="s">
        <v>30</v>
      </c>
      <c r="B213" s="32"/>
      <c r="C213" s="16" t="s">
        <v>68</v>
      </c>
      <c r="D213" s="17">
        <v>50</v>
      </c>
      <c r="E213" s="15">
        <v>3.94</v>
      </c>
      <c r="F213" s="15">
        <v>0.4</v>
      </c>
      <c r="G213" s="15">
        <v>26.6</v>
      </c>
      <c r="H213" s="15">
        <v>129.4</v>
      </c>
      <c r="I213" s="15">
        <v>0.06</v>
      </c>
      <c r="J213" s="15">
        <v>0</v>
      </c>
      <c r="K213" s="15">
        <v>0</v>
      </c>
      <c r="L213" s="15">
        <v>0</v>
      </c>
      <c r="M213" s="15">
        <v>10</v>
      </c>
      <c r="N213" s="15">
        <v>32</v>
      </c>
      <c r="O213" s="15">
        <v>7</v>
      </c>
      <c r="P213" s="15">
        <v>0.6</v>
      </c>
    </row>
    <row r="214" spans="1:16" x14ac:dyDescent="0.25">
      <c r="A214" s="15" t="s">
        <v>31</v>
      </c>
      <c r="B214" s="15"/>
      <c r="C214" s="16" t="s">
        <v>69</v>
      </c>
      <c r="D214" s="18">
        <v>25</v>
      </c>
      <c r="E214" s="19">
        <v>1.87</v>
      </c>
      <c r="F214" s="19">
        <v>0.27</v>
      </c>
      <c r="G214" s="19">
        <v>12.12</v>
      </c>
      <c r="H214" s="19">
        <v>59.5</v>
      </c>
      <c r="I214" s="19">
        <v>0.38</v>
      </c>
      <c r="J214" s="19">
        <v>0</v>
      </c>
      <c r="K214" s="19">
        <v>0</v>
      </c>
      <c r="L214" s="19">
        <v>0</v>
      </c>
      <c r="M214" s="19">
        <v>9.57</v>
      </c>
      <c r="N214" s="19">
        <v>44.2</v>
      </c>
      <c r="O214" s="19">
        <v>13.45</v>
      </c>
      <c r="P214" s="19">
        <v>0.75</v>
      </c>
    </row>
    <row r="215" spans="1:16" x14ac:dyDescent="0.25">
      <c r="A215" s="15"/>
      <c r="B215" s="15"/>
      <c r="C215" s="21" t="s">
        <v>33</v>
      </c>
      <c r="D215" s="23">
        <v>550</v>
      </c>
      <c r="E215" s="23">
        <f>SUM(E210:E214)</f>
        <v>16.649999999999999</v>
      </c>
      <c r="F215" s="23">
        <f t="shared" ref="F215:P215" si="21">SUM(F210:F214)</f>
        <v>24.63</v>
      </c>
      <c r="G215" s="23">
        <f t="shared" si="21"/>
        <v>95.48</v>
      </c>
      <c r="H215" s="23">
        <f t="shared" si="21"/>
        <v>675.92</v>
      </c>
      <c r="I215" s="23">
        <f t="shared" si="21"/>
        <v>0.63</v>
      </c>
      <c r="J215" s="23">
        <f t="shared" si="21"/>
        <v>2.4099999999999997</v>
      </c>
      <c r="K215" s="23">
        <f t="shared" si="21"/>
        <v>66.009999999999991</v>
      </c>
      <c r="L215" s="23">
        <f t="shared" si="21"/>
        <v>0.97</v>
      </c>
      <c r="M215" s="23">
        <f t="shared" si="21"/>
        <v>247.74999999999997</v>
      </c>
      <c r="N215" s="23">
        <f t="shared" si="21"/>
        <v>358.11</v>
      </c>
      <c r="O215" s="23">
        <f t="shared" si="21"/>
        <v>73.77</v>
      </c>
      <c r="P215" s="23">
        <f t="shared" si="21"/>
        <v>3.78</v>
      </c>
    </row>
    <row r="217" spans="1:16" x14ac:dyDescent="0.25">
      <c r="B217" s="14" t="s">
        <v>39</v>
      </c>
    </row>
    <row r="219" spans="1:16" x14ac:dyDescent="0.25">
      <c r="A219" s="24" t="s">
        <v>27</v>
      </c>
      <c r="B219" s="15" t="s">
        <v>137</v>
      </c>
      <c r="C219" s="16" t="s">
        <v>138</v>
      </c>
      <c r="D219" s="17">
        <v>60</v>
      </c>
      <c r="E219" s="15">
        <v>0.48</v>
      </c>
      <c r="F219" s="15">
        <v>0.06</v>
      </c>
      <c r="G219" s="15">
        <v>1.02</v>
      </c>
      <c r="H219" s="15">
        <v>6.6</v>
      </c>
      <c r="I219" s="15">
        <v>0.01</v>
      </c>
      <c r="J219" s="15">
        <v>1.5</v>
      </c>
      <c r="K219" s="15">
        <v>0</v>
      </c>
      <c r="L219" s="15">
        <v>0.06</v>
      </c>
      <c r="M219" s="15">
        <v>13.92</v>
      </c>
      <c r="N219" s="15">
        <v>14.52</v>
      </c>
      <c r="O219" s="15">
        <v>8.4600000000000009</v>
      </c>
      <c r="P219" s="15">
        <v>0.36</v>
      </c>
    </row>
    <row r="220" spans="1:16" x14ac:dyDescent="0.25">
      <c r="A220" s="24" t="s">
        <v>28</v>
      </c>
      <c r="B220" s="19" t="s">
        <v>154</v>
      </c>
      <c r="C220" s="25" t="s">
        <v>155</v>
      </c>
      <c r="D220" s="18" t="s">
        <v>163</v>
      </c>
      <c r="E220" s="19">
        <v>2.9</v>
      </c>
      <c r="F220" s="19">
        <v>4.7</v>
      </c>
      <c r="G220" s="19">
        <v>7.25</v>
      </c>
      <c r="H220" s="19">
        <v>83</v>
      </c>
      <c r="I220" s="19">
        <v>0.05</v>
      </c>
      <c r="J220" s="19">
        <v>3.25</v>
      </c>
      <c r="K220" s="19">
        <v>26.5</v>
      </c>
      <c r="L220" s="19">
        <v>0.28000000000000003</v>
      </c>
      <c r="M220" s="19">
        <v>74.75</v>
      </c>
      <c r="N220" s="19">
        <v>73.25</v>
      </c>
      <c r="O220" s="19">
        <v>24.25</v>
      </c>
      <c r="P220" s="19">
        <v>0.68</v>
      </c>
    </row>
    <row r="221" spans="1:16" x14ac:dyDescent="0.25">
      <c r="A221" s="24" t="s">
        <v>29</v>
      </c>
      <c r="B221" s="39" t="s">
        <v>121</v>
      </c>
      <c r="C221" s="16" t="s">
        <v>151</v>
      </c>
      <c r="D221" s="20">
        <v>120</v>
      </c>
      <c r="E221" s="19">
        <v>10.74</v>
      </c>
      <c r="F221" s="19">
        <v>6.58</v>
      </c>
      <c r="G221" s="19">
        <v>10.99</v>
      </c>
      <c r="H221" s="19">
        <v>145.28</v>
      </c>
      <c r="I221" s="19">
        <v>7.0000000000000007E-2</v>
      </c>
      <c r="J221" s="19">
        <v>1.78</v>
      </c>
      <c r="K221" s="19">
        <v>0</v>
      </c>
      <c r="L221" s="19">
        <v>3.25</v>
      </c>
      <c r="M221" s="19">
        <v>22.6</v>
      </c>
      <c r="N221" s="19">
        <v>136.25</v>
      </c>
      <c r="O221" s="19">
        <v>39.5</v>
      </c>
      <c r="P221" s="19">
        <v>0.91</v>
      </c>
    </row>
    <row r="222" spans="1:16" x14ac:dyDescent="0.25">
      <c r="A222" s="24" t="s">
        <v>30</v>
      </c>
      <c r="B222" s="19" t="s">
        <v>109</v>
      </c>
      <c r="C222" s="25" t="s">
        <v>110</v>
      </c>
      <c r="D222" s="18">
        <v>180</v>
      </c>
      <c r="E222" s="19">
        <v>4.5199999999999996</v>
      </c>
      <c r="F222" s="19">
        <v>6.52</v>
      </c>
      <c r="G222" s="19">
        <v>46.62</v>
      </c>
      <c r="H222" s="19">
        <v>263.16000000000003</v>
      </c>
      <c r="I222" s="19">
        <v>0.04</v>
      </c>
      <c r="J222" s="19">
        <v>0</v>
      </c>
      <c r="K222" s="19">
        <v>32.4</v>
      </c>
      <c r="L222" s="19">
        <v>0.34</v>
      </c>
      <c r="M222" s="19">
        <v>20.7</v>
      </c>
      <c r="N222" s="19">
        <v>100.44</v>
      </c>
      <c r="O222" s="19">
        <v>32.58</v>
      </c>
      <c r="P222" s="19">
        <v>0.13</v>
      </c>
    </row>
    <row r="223" spans="1:16" x14ac:dyDescent="0.25">
      <c r="A223" s="24" t="s">
        <v>31</v>
      </c>
      <c r="B223" s="15" t="s">
        <v>92</v>
      </c>
      <c r="C223" s="16" t="s">
        <v>73</v>
      </c>
      <c r="D223" s="17">
        <v>200</v>
      </c>
      <c r="E223" s="15">
        <v>0</v>
      </c>
      <c r="F223" s="15">
        <v>0</v>
      </c>
      <c r="G223" s="15">
        <v>15</v>
      </c>
      <c r="H223" s="15">
        <v>60</v>
      </c>
      <c r="I223" s="15">
        <v>0</v>
      </c>
      <c r="J223" s="15">
        <v>0</v>
      </c>
      <c r="K223" s="15">
        <v>0</v>
      </c>
      <c r="L223" s="15">
        <v>0</v>
      </c>
      <c r="M223" s="15">
        <v>3.4</v>
      </c>
      <c r="N223" s="15">
        <v>5.8</v>
      </c>
      <c r="O223" s="15">
        <v>0</v>
      </c>
      <c r="P223" s="15">
        <v>0.02</v>
      </c>
    </row>
    <row r="224" spans="1:16" x14ac:dyDescent="0.25">
      <c r="A224" s="24" t="s">
        <v>32</v>
      </c>
      <c r="B224" s="19"/>
      <c r="C224" s="16" t="s">
        <v>68</v>
      </c>
      <c r="D224" s="17">
        <v>50</v>
      </c>
      <c r="E224" s="15">
        <v>3.94</v>
      </c>
      <c r="F224" s="15">
        <v>0.4</v>
      </c>
      <c r="G224" s="15">
        <v>26.6</v>
      </c>
      <c r="H224" s="15">
        <v>129.4</v>
      </c>
      <c r="I224" s="15">
        <v>0.06</v>
      </c>
      <c r="J224" s="15">
        <v>0</v>
      </c>
      <c r="K224" s="15">
        <v>0</v>
      </c>
      <c r="L224" s="15">
        <v>0</v>
      </c>
      <c r="M224" s="15">
        <v>10</v>
      </c>
      <c r="N224" s="15">
        <v>32</v>
      </c>
      <c r="O224" s="15">
        <v>7</v>
      </c>
      <c r="P224" s="15">
        <v>0.6</v>
      </c>
    </row>
    <row r="225" spans="1:16" x14ac:dyDescent="0.25">
      <c r="A225" s="24" t="s">
        <v>35</v>
      </c>
      <c r="B225" s="25"/>
      <c r="C225" s="16" t="s">
        <v>69</v>
      </c>
      <c r="D225" s="18">
        <v>50</v>
      </c>
      <c r="E225" s="19">
        <v>3.74</v>
      </c>
      <c r="F225" s="19">
        <v>0.54</v>
      </c>
      <c r="G225" s="19">
        <v>24.24</v>
      </c>
      <c r="H225" s="19">
        <v>119</v>
      </c>
      <c r="I225" s="19">
        <v>0.76</v>
      </c>
      <c r="J225" s="19">
        <v>0</v>
      </c>
      <c r="K225" s="19">
        <v>0</v>
      </c>
      <c r="L225" s="19">
        <v>0</v>
      </c>
      <c r="M225" s="19">
        <v>19.14</v>
      </c>
      <c r="N225" s="19">
        <v>88.4</v>
      </c>
      <c r="O225" s="19">
        <v>26.9</v>
      </c>
      <c r="P225" s="19">
        <v>1.5</v>
      </c>
    </row>
    <row r="226" spans="1:16" x14ac:dyDescent="0.25">
      <c r="A226" s="32"/>
      <c r="B226" s="32"/>
      <c r="C226" s="33" t="s">
        <v>36</v>
      </c>
      <c r="D226" s="34">
        <v>925</v>
      </c>
      <c r="E226" s="33">
        <f>SUM(E219:E225)</f>
        <v>26.32</v>
      </c>
      <c r="F226" s="33">
        <f t="shared" ref="F226:P226" si="22">SUM(F219:F225)</f>
        <v>18.799999999999997</v>
      </c>
      <c r="G226" s="33">
        <f t="shared" si="22"/>
        <v>131.72</v>
      </c>
      <c r="H226" s="33">
        <f t="shared" si="22"/>
        <v>806.43999999999994</v>
      </c>
      <c r="I226" s="33">
        <f t="shared" si="22"/>
        <v>0.99</v>
      </c>
      <c r="J226" s="33">
        <f t="shared" si="22"/>
        <v>6.53</v>
      </c>
      <c r="K226" s="33">
        <f t="shared" si="22"/>
        <v>58.9</v>
      </c>
      <c r="L226" s="33">
        <f t="shared" si="22"/>
        <v>3.9299999999999997</v>
      </c>
      <c r="M226" s="33">
        <f t="shared" si="22"/>
        <v>164.51</v>
      </c>
      <c r="N226" s="33">
        <f t="shared" si="22"/>
        <v>450.65999999999997</v>
      </c>
      <c r="O226" s="33">
        <f t="shared" si="22"/>
        <v>138.69</v>
      </c>
      <c r="P226" s="33">
        <f t="shared" si="22"/>
        <v>4.2</v>
      </c>
    </row>
    <row r="228" spans="1:16" x14ac:dyDescent="0.25">
      <c r="A228" s="27"/>
      <c r="B228" s="27"/>
      <c r="C228" s="29" t="s">
        <v>37</v>
      </c>
      <c r="D228" s="38"/>
      <c r="E228" s="29">
        <f>E215+E226</f>
        <v>42.97</v>
      </c>
      <c r="F228" s="29">
        <f t="shared" ref="F228:P228" si="23">F215+F226</f>
        <v>43.429999999999993</v>
      </c>
      <c r="G228" s="29">
        <f t="shared" si="23"/>
        <v>227.2</v>
      </c>
      <c r="H228" s="29">
        <f t="shared" si="23"/>
        <v>1482.36</v>
      </c>
      <c r="I228" s="29">
        <f t="shared" si="23"/>
        <v>1.62</v>
      </c>
      <c r="J228" s="29">
        <f t="shared" si="23"/>
        <v>8.94</v>
      </c>
      <c r="K228" s="29">
        <f t="shared" si="23"/>
        <v>124.91</v>
      </c>
      <c r="L228" s="29">
        <f t="shared" si="23"/>
        <v>4.8999999999999995</v>
      </c>
      <c r="M228" s="29">
        <f t="shared" si="23"/>
        <v>412.26</v>
      </c>
      <c r="N228" s="29">
        <f t="shared" si="23"/>
        <v>808.77</v>
      </c>
      <c r="O228" s="29">
        <f t="shared" si="23"/>
        <v>212.45999999999998</v>
      </c>
      <c r="P228" s="29">
        <f t="shared" si="23"/>
        <v>7.98</v>
      </c>
    </row>
    <row r="232" spans="1:16" x14ac:dyDescent="0.25">
      <c r="P232">
        <v>9</v>
      </c>
    </row>
    <row r="235" spans="1:16" x14ac:dyDescent="0.25">
      <c r="A235" s="3" t="s">
        <v>1</v>
      </c>
      <c r="B235" s="3" t="s">
        <v>2</v>
      </c>
      <c r="C235" s="4" t="s">
        <v>3</v>
      </c>
      <c r="D235" s="4" t="s">
        <v>4</v>
      </c>
      <c r="E235" s="5" t="s">
        <v>5</v>
      </c>
      <c r="F235" s="6"/>
      <c r="G235" s="7"/>
      <c r="H235" s="8" t="s">
        <v>6</v>
      </c>
      <c r="I235" s="30"/>
      <c r="J235" s="6" t="s">
        <v>7</v>
      </c>
      <c r="K235" s="6"/>
      <c r="L235" s="7"/>
      <c r="M235" s="10" t="s">
        <v>8</v>
      </c>
      <c r="N235" s="6"/>
      <c r="O235" s="6"/>
      <c r="P235" s="7"/>
    </row>
    <row r="236" spans="1:16" x14ac:dyDescent="0.25">
      <c r="A236" s="11" t="s">
        <v>9</v>
      </c>
      <c r="B236" s="11" t="s">
        <v>10</v>
      </c>
      <c r="C236" s="11"/>
      <c r="D236" s="12" t="s">
        <v>11</v>
      </c>
      <c r="E236" s="13" t="s">
        <v>12</v>
      </c>
      <c r="F236" s="13" t="s">
        <v>13</v>
      </c>
      <c r="G236" s="13" t="s">
        <v>14</v>
      </c>
      <c r="H236" s="12" t="s">
        <v>15</v>
      </c>
      <c r="I236" s="13" t="s">
        <v>16</v>
      </c>
      <c r="J236" s="13" t="s">
        <v>17</v>
      </c>
      <c r="K236" s="13" t="s">
        <v>18</v>
      </c>
      <c r="L236" s="13" t="s">
        <v>19</v>
      </c>
      <c r="M236" s="13" t="s">
        <v>20</v>
      </c>
      <c r="N236" s="13" t="s">
        <v>21</v>
      </c>
      <c r="O236" s="13" t="s">
        <v>22</v>
      </c>
      <c r="P236" s="13" t="s">
        <v>23</v>
      </c>
    </row>
    <row r="237" spans="1:16" x14ac:dyDescent="0.25">
      <c r="A237" s="13">
        <v>1</v>
      </c>
      <c r="B237" s="13">
        <v>2</v>
      </c>
      <c r="C237" s="13">
        <v>3</v>
      </c>
      <c r="D237" s="13">
        <v>4</v>
      </c>
      <c r="E237" s="13">
        <v>5</v>
      </c>
      <c r="F237" s="13">
        <v>6</v>
      </c>
      <c r="G237" s="13">
        <v>7</v>
      </c>
      <c r="H237" s="13">
        <v>8</v>
      </c>
      <c r="I237" s="13">
        <v>9</v>
      </c>
      <c r="J237" s="13">
        <v>10</v>
      </c>
      <c r="K237" s="13">
        <v>11</v>
      </c>
      <c r="L237" s="13">
        <v>12</v>
      </c>
      <c r="M237" s="13">
        <v>13</v>
      </c>
      <c r="N237" s="13">
        <v>14</v>
      </c>
      <c r="O237" s="13">
        <v>15</v>
      </c>
      <c r="P237" s="13">
        <v>16</v>
      </c>
    </row>
    <row r="239" spans="1:16" x14ac:dyDescent="0.25">
      <c r="C239" s="14" t="s">
        <v>42</v>
      </c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x14ac:dyDescent="0.25">
      <c r="B241" s="14" t="s">
        <v>26</v>
      </c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x14ac:dyDescent="0.25">
      <c r="A243" s="15" t="s">
        <v>27</v>
      </c>
      <c r="B243" s="25" t="s">
        <v>97</v>
      </c>
      <c r="C243" s="25" t="s">
        <v>132</v>
      </c>
      <c r="D243" s="18" t="s">
        <v>79</v>
      </c>
      <c r="E243" s="19">
        <v>6.47</v>
      </c>
      <c r="F243" s="19">
        <v>8.2100000000000009</v>
      </c>
      <c r="G243" s="19">
        <v>34.33</v>
      </c>
      <c r="H243" s="19">
        <v>236.96</v>
      </c>
      <c r="I243" s="19">
        <v>0.11</v>
      </c>
      <c r="J243" s="19">
        <v>1.64</v>
      </c>
      <c r="K243" s="19">
        <v>49.01</v>
      </c>
      <c r="L243" s="19">
        <v>0.17</v>
      </c>
      <c r="M243" s="19">
        <v>161.71</v>
      </c>
      <c r="N243" s="19">
        <v>174.15</v>
      </c>
      <c r="O243" s="19">
        <v>38.06</v>
      </c>
      <c r="P243" s="19">
        <v>0.55000000000000004</v>
      </c>
    </row>
    <row r="244" spans="1:16" x14ac:dyDescent="0.25">
      <c r="A244" s="15" t="s">
        <v>28</v>
      </c>
      <c r="B244" s="15" t="s">
        <v>90</v>
      </c>
      <c r="C244" s="16" t="s">
        <v>74</v>
      </c>
      <c r="D244" s="20" t="s">
        <v>66</v>
      </c>
      <c r="E244" s="15">
        <v>0.3</v>
      </c>
      <c r="F244" s="15">
        <v>0.1</v>
      </c>
      <c r="G244" s="15">
        <v>9.5</v>
      </c>
      <c r="H244" s="15">
        <v>40</v>
      </c>
      <c r="I244" s="15">
        <v>0</v>
      </c>
      <c r="J244" s="15">
        <v>1</v>
      </c>
      <c r="K244" s="15">
        <v>0</v>
      </c>
      <c r="L244" s="15">
        <v>0.02</v>
      </c>
      <c r="M244" s="15">
        <v>7.9</v>
      </c>
      <c r="N244" s="15">
        <v>9.1</v>
      </c>
      <c r="O244" s="15">
        <v>5</v>
      </c>
      <c r="P244" s="15">
        <v>0.87</v>
      </c>
    </row>
    <row r="245" spans="1:16" x14ac:dyDescent="0.25">
      <c r="A245" s="15" t="s">
        <v>29</v>
      </c>
      <c r="B245" s="15" t="s">
        <v>87</v>
      </c>
      <c r="C245" s="16" t="s">
        <v>130</v>
      </c>
      <c r="D245" s="20">
        <v>25</v>
      </c>
      <c r="E245" s="15">
        <v>5.15</v>
      </c>
      <c r="F245" s="15">
        <v>6.9</v>
      </c>
      <c r="G245" s="15">
        <v>0</v>
      </c>
      <c r="H245" s="15">
        <v>82.75</v>
      </c>
      <c r="I245" s="15">
        <v>0.01</v>
      </c>
      <c r="J245" s="15">
        <v>0.15</v>
      </c>
      <c r="K245" s="15">
        <v>137.75</v>
      </c>
      <c r="L245" s="15">
        <v>0.1</v>
      </c>
      <c r="M245" s="15">
        <v>186</v>
      </c>
      <c r="N245" s="15">
        <v>103</v>
      </c>
      <c r="O245" s="15">
        <v>10</v>
      </c>
      <c r="P245" s="15">
        <v>0.25</v>
      </c>
    </row>
    <row r="246" spans="1:16" x14ac:dyDescent="0.25">
      <c r="A246" s="15" t="s">
        <v>30</v>
      </c>
      <c r="B246" s="15"/>
      <c r="C246" s="16" t="s">
        <v>68</v>
      </c>
      <c r="D246" s="17">
        <v>50</v>
      </c>
      <c r="E246" s="15">
        <v>3.94</v>
      </c>
      <c r="F246" s="15">
        <v>0.4</v>
      </c>
      <c r="G246" s="15">
        <v>26.6</v>
      </c>
      <c r="H246" s="15">
        <v>129.4</v>
      </c>
      <c r="I246" s="15">
        <v>0.06</v>
      </c>
      <c r="J246" s="15">
        <v>0</v>
      </c>
      <c r="K246" s="15">
        <v>0</v>
      </c>
      <c r="L246" s="15">
        <v>0</v>
      </c>
      <c r="M246" s="15">
        <v>10</v>
      </c>
      <c r="N246" s="15">
        <v>32</v>
      </c>
      <c r="O246" s="15">
        <v>7</v>
      </c>
      <c r="P246" s="15">
        <v>0.6</v>
      </c>
    </row>
    <row r="247" spans="1:16" x14ac:dyDescent="0.25">
      <c r="A247" s="15" t="s">
        <v>31</v>
      </c>
      <c r="B247" s="15"/>
      <c r="C247" s="16" t="s">
        <v>69</v>
      </c>
      <c r="D247" s="18">
        <v>25</v>
      </c>
      <c r="E247" s="19">
        <v>1.87</v>
      </c>
      <c r="F247" s="19">
        <v>0.27</v>
      </c>
      <c r="G247" s="19">
        <v>12.12</v>
      </c>
      <c r="H247" s="19">
        <v>59.5</v>
      </c>
      <c r="I247" s="19">
        <v>0.38</v>
      </c>
      <c r="J247" s="19">
        <v>0</v>
      </c>
      <c r="K247" s="19">
        <v>0</v>
      </c>
      <c r="L247" s="19">
        <v>0</v>
      </c>
      <c r="M247" s="19">
        <v>9.57</v>
      </c>
      <c r="N247" s="19">
        <v>44.2</v>
      </c>
      <c r="O247" s="19">
        <v>13.45</v>
      </c>
      <c r="P247" s="19">
        <v>0.75</v>
      </c>
    </row>
    <row r="248" spans="1:16" x14ac:dyDescent="0.25">
      <c r="A248" s="15"/>
      <c r="B248" s="15"/>
      <c r="C248" s="42" t="s">
        <v>47</v>
      </c>
      <c r="D248" s="23">
        <v>560</v>
      </c>
      <c r="E248" s="23">
        <f>SUM(E243:E247)</f>
        <v>17.73</v>
      </c>
      <c r="F248" s="23">
        <f t="shared" ref="F248:P248" si="24">SUM(F243:F247)</f>
        <v>15.88</v>
      </c>
      <c r="G248" s="23">
        <f t="shared" si="24"/>
        <v>82.550000000000011</v>
      </c>
      <c r="H248" s="23">
        <f t="shared" si="24"/>
        <v>548.61</v>
      </c>
      <c r="I248" s="23">
        <f t="shared" si="24"/>
        <v>0.56000000000000005</v>
      </c>
      <c r="J248" s="23">
        <f t="shared" si="24"/>
        <v>2.7899999999999996</v>
      </c>
      <c r="K248" s="23">
        <f t="shared" si="24"/>
        <v>186.76</v>
      </c>
      <c r="L248" s="23">
        <f t="shared" si="24"/>
        <v>0.29000000000000004</v>
      </c>
      <c r="M248" s="23">
        <f t="shared" si="24"/>
        <v>375.18</v>
      </c>
      <c r="N248" s="23">
        <f t="shared" si="24"/>
        <v>362.45</v>
      </c>
      <c r="O248" s="23">
        <f t="shared" si="24"/>
        <v>73.510000000000005</v>
      </c>
      <c r="P248" s="23">
        <f t="shared" si="24"/>
        <v>3.02</v>
      </c>
    </row>
    <row r="249" spans="1:16" x14ac:dyDescent="0.25">
      <c r="A249" s="1"/>
      <c r="B249" s="14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x14ac:dyDescent="0.25">
      <c r="A250" s="1"/>
      <c r="B250" s="71" t="s">
        <v>77</v>
      </c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x14ac:dyDescent="0.25">
      <c r="A251" s="32" t="s">
        <v>27</v>
      </c>
      <c r="B251" s="15" t="s">
        <v>150</v>
      </c>
      <c r="C251" s="16" t="s">
        <v>157</v>
      </c>
      <c r="D251" s="17">
        <v>60</v>
      </c>
      <c r="E251" s="15">
        <v>0.84</v>
      </c>
      <c r="F251" s="15">
        <v>2.2799999999999998</v>
      </c>
      <c r="G251" s="15">
        <v>3.9</v>
      </c>
      <c r="H251" s="15">
        <v>39.6</v>
      </c>
      <c r="I251" s="15">
        <v>0.02</v>
      </c>
      <c r="J251" s="15">
        <v>2.1</v>
      </c>
      <c r="K251" s="15">
        <v>0</v>
      </c>
      <c r="L251" s="15">
        <v>0.84</v>
      </c>
      <c r="M251" s="15">
        <v>12.6</v>
      </c>
      <c r="N251" s="15">
        <v>27</v>
      </c>
      <c r="O251" s="15">
        <v>16.2</v>
      </c>
      <c r="P251" s="15">
        <v>0.43</v>
      </c>
    </row>
    <row r="252" spans="1:16" x14ac:dyDescent="0.25">
      <c r="A252" s="24" t="s">
        <v>28</v>
      </c>
      <c r="B252" s="19" t="s">
        <v>107</v>
      </c>
      <c r="C252" s="25" t="s">
        <v>108</v>
      </c>
      <c r="D252" s="18">
        <v>250</v>
      </c>
      <c r="E252" s="19">
        <v>6.3</v>
      </c>
      <c r="F252" s="19">
        <v>3.58</v>
      </c>
      <c r="G252" s="19">
        <v>14.8</v>
      </c>
      <c r="H252" s="19">
        <v>115.75</v>
      </c>
      <c r="I252" s="19">
        <v>0.16</v>
      </c>
      <c r="J252" s="19">
        <v>4.75</v>
      </c>
      <c r="K252" s="19">
        <v>17.5</v>
      </c>
      <c r="L252" s="19">
        <v>0.25</v>
      </c>
      <c r="M252" s="19">
        <v>35.33</v>
      </c>
      <c r="N252" s="19">
        <v>89.25</v>
      </c>
      <c r="O252" s="19">
        <v>34.380000000000003</v>
      </c>
      <c r="P252" s="19">
        <v>2.0299999999999998</v>
      </c>
    </row>
    <row r="253" spans="1:16" x14ac:dyDescent="0.25">
      <c r="A253" s="24" t="s">
        <v>29</v>
      </c>
      <c r="B253" s="32" t="s">
        <v>78</v>
      </c>
      <c r="C253" s="32" t="s">
        <v>84</v>
      </c>
      <c r="D253" s="32">
        <v>120</v>
      </c>
      <c r="E253" s="32">
        <v>10.45</v>
      </c>
      <c r="F253" s="32">
        <v>12.58</v>
      </c>
      <c r="G253" s="32">
        <v>7.66</v>
      </c>
      <c r="H253" s="32">
        <v>190.92</v>
      </c>
      <c r="I253" s="32">
        <v>0.06</v>
      </c>
      <c r="J253" s="32">
        <v>0.67</v>
      </c>
      <c r="K253" s="32">
        <v>10</v>
      </c>
      <c r="L253" s="32">
        <v>0.71</v>
      </c>
      <c r="M253" s="32">
        <v>24.19</v>
      </c>
      <c r="N253" s="32">
        <v>111.34</v>
      </c>
      <c r="O253" s="32">
        <v>22.72</v>
      </c>
      <c r="P253" s="32">
        <v>1.02</v>
      </c>
    </row>
    <row r="254" spans="1:16" x14ac:dyDescent="0.25">
      <c r="A254" s="24" t="s">
        <v>30</v>
      </c>
      <c r="B254" s="25" t="s">
        <v>102</v>
      </c>
      <c r="C254" s="25" t="s">
        <v>103</v>
      </c>
      <c r="D254" s="18">
        <v>180</v>
      </c>
      <c r="E254" s="19">
        <v>4.8600000000000003</v>
      </c>
      <c r="F254" s="19">
        <v>7.2</v>
      </c>
      <c r="G254" s="19">
        <v>10.44</v>
      </c>
      <c r="H254" s="19">
        <v>126</v>
      </c>
      <c r="I254" s="19">
        <v>0.14000000000000001</v>
      </c>
      <c r="J254" s="19">
        <v>4.32</v>
      </c>
      <c r="K254" s="19">
        <v>36</v>
      </c>
      <c r="L254" s="19">
        <v>0.18</v>
      </c>
      <c r="M254" s="19">
        <v>45</v>
      </c>
      <c r="N254" s="19">
        <v>88.2</v>
      </c>
      <c r="O254" s="19">
        <v>28.8</v>
      </c>
      <c r="P254" s="19">
        <v>0.99</v>
      </c>
    </row>
    <row r="255" spans="1:16" x14ac:dyDescent="0.25">
      <c r="A255" s="24" t="s">
        <v>31</v>
      </c>
      <c r="B255" s="19" t="s">
        <v>153</v>
      </c>
      <c r="C255" s="16" t="s">
        <v>152</v>
      </c>
      <c r="D255" s="17">
        <v>200</v>
      </c>
      <c r="E255" s="15">
        <v>0.6</v>
      </c>
      <c r="F255" s="15">
        <v>0.1</v>
      </c>
      <c r="G255" s="15">
        <v>20.100000000000001</v>
      </c>
      <c r="H255" s="15">
        <v>84</v>
      </c>
      <c r="I255" s="15">
        <v>0.01</v>
      </c>
      <c r="J255" s="15">
        <v>0.2</v>
      </c>
      <c r="K255" s="15">
        <v>0</v>
      </c>
      <c r="L255" s="15">
        <v>0.4</v>
      </c>
      <c r="M255" s="15">
        <v>20.100000000000001</v>
      </c>
      <c r="N255" s="15">
        <v>19.2</v>
      </c>
      <c r="O255" s="15">
        <v>14.4</v>
      </c>
      <c r="P255" s="15">
        <v>0.69</v>
      </c>
    </row>
    <row r="256" spans="1:16" x14ac:dyDescent="0.25">
      <c r="A256" s="24" t="s">
        <v>32</v>
      </c>
      <c r="B256" s="19"/>
      <c r="C256" s="16" t="s">
        <v>68</v>
      </c>
      <c r="D256" s="17">
        <v>50</v>
      </c>
      <c r="E256" s="15">
        <v>3.94</v>
      </c>
      <c r="F256" s="15">
        <v>0.4</v>
      </c>
      <c r="G256" s="15">
        <v>26.6</v>
      </c>
      <c r="H256" s="15">
        <v>129.4</v>
      </c>
      <c r="I256" s="15">
        <v>0.06</v>
      </c>
      <c r="J256" s="15">
        <v>0</v>
      </c>
      <c r="K256" s="15">
        <v>0</v>
      </c>
      <c r="L256" s="15">
        <v>0</v>
      </c>
      <c r="M256" s="15">
        <v>10</v>
      </c>
      <c r="N256" s="15">
        <v>32</v>
      </c>
      <c r="O256" s="15">
        <v>7</v>
      </c>
      <c r="P256" s="15">
        <v>0.6</v>
      </c>
    </row>
    <row r="257" spans="1:16" x14ac:dyDescent="0.25">
      <c r="A257" s="68"/>
      <c r="B257" s="15"/>
      <c r="C257" s="16" t="s">
        <v>69</v>
      </c>
      <c r="D257" s="18">
        <v>50</v>
      </c>
      <c r="E257" s="19">
        <v>3.74</v>
      </c>
      <c r="F257" s="19">
        <v>0.54</v>
      </c>
      <c r="G257" s="19">
        <v>24.24</v>
      </c>
      <c r="H257" s="19">
        <v>119</v>
      </c>
      <c r="I257" s="19">
        <v>0.76</v>
      </c>
      <c r="J257" s="19">
        <v>0</v>
      </c>
      <c r="K257" s="19">
        <v>0</v>
      </c>
      <c r="L257" s="19">
        <v>0</v>
      </c>
      <c r="M257" s="19">
        <v>19.14</v>
      </c>
      <c r="N257" s="19">
        <v>88.4</v>
      </c>
      <c r="O257" s="19">
        <v>26.9</v>
      </c>
      <c r="P257" s="19">
        <v>1.5</v>
      </c>
    </row>
    <row r="258" spans="1:16" x14ac:dyDescent="0.25">
      <c r="C258" s="74" t="s">
        <v>164</v>
      </c>
      <c r="D258" s="71">
        <v>910</v>
      </c>
      <c r="E258">
        <f>SUM(E251:E257)</f>
        <v>30.730000000000004</v>
      </c>
      <c r="F258">
        <f t="shared" ref="F258:P258" si="25">SUM(F251:F257)</f>
        <v>26.679999999999996</v>
      </c>
      <c r="G258">
        <f t="shared" si="25"/>
        <v>107.74</v>
      </c>
      <c r="H258">
        <f t="shared" si="25"/>
        <v>804.67</v>
      </c>
      <c r="I258">
        <f t="shared" si="25"/>
        <v>1.21</v>
      </c>
      <c r="J258">
        <f t="shared" si="25"/>
        <v>12.04</v>
      </c>
      <c r="K258">
        <f t="shared" si="25"/>
        <v>63.5</v>
      </c>
      <c r="L258">
        <f t="shared" si="25"/>
        <v>2.38</v>
      </c>
      <c r="M258">
        <f t="shared" si="25"/>
        <v>166.36</v>
      </c>
      <c r="N258">
        <f t="shared" si="25"/>
        <v>455.39</v>
      </c>
      <c r="O258">
        <f t="shared" si="25"/>
        <v>150.4</v>
      </c>
      <c r="P258">
        <f t="shared" si="25"/>
        <v>7.26</v>
      </c>
    </row>
    <row r="259" spans="1:16" x14ac:dyDescent="0.25">
      <c r="A259" s="24"/>
      <c r="B259" s="27"/>
      <c r="C259" s="29" t="s">
        <v>37</v>
      </c>
      <c r="D259" s="38"/>
      <c r="E259" s="22">
        <f>E248+E258</f>
        <v>48.460000000000008</v>
      </c>
      <c r="F259" s="22">
        <f t="shared" ref="F259:P259" si="26">F248+F258</f>
        <v>42.559999999999995</v>
      </c>
      <c r="G259" s="22">
        <f t="shared" si="26"/>
        <v>190.29000000000002</v>
      </c>
      <c r="H259" s="22">
        <f t="shared" si="26"/>
        <v>1353.28</v>
      </c>
      <c r="I259" s="22">
        <f t="shared" si="26"/>
        <v>1.77</v>
      </c>
      <c r="J259" s="22">
        <f t="shared" si="26"/>
        <v>14.829999999999998</v>
      </c>
      <c r="K259" s="22">
        <f t="shared" si="26"/>
        <v>250.26</v>
      </c>
      <c r="L259" s="22">
        <f t="shared" si="26"/>
        <v>2.67</v>
      </c>
      <c r="M259" s="22">
        <f t="shared" si="26"/>
        <v>541.54</v>
      </c>
      <c r="N259" s="22">
        <f t="shared" si="26"/>
        <v>817.83999999999992</v>
      </c>
      <c r="O259" s="22">
        <f t="shared" si="26"/>
        <v>223.91000000000003</v>
      </c>
      <c r="P259" s="22">
        <f t="shared" si="26"/>
        <v>10.28</v>
      </c>
    </row>
    <row r="262" spans="1:16" x14ac:dyDescent="0.25">
      <c r="P262">
        <v>10</v>
      </c>
    </row>
    <row r="263" spans="1:16" x14ac:dyDescent="0.25">
      <c r="A263" s="3" t="s">
        <v>1</v>
      </c>
      <c r="B263" s="43" t="s">
        <v>2</v>
      </c>
      <c r="C263" s="44" t="s">
        <v>3</v>
      </c>
      <c r="D263" s="4" t="s">
        <v>4</v>
      </c>
      <c r="E263" s="5" t="s">
        <v>5</v>
      </c>
      <c r="F263" s="6"/>
      <c r="G263" s="7"/>
      <c r="H263" s="8" t="s">
        <v>6</v>
      </c>
      <c r="I263" s="30"/>
      <c r="J263" s="6" t="s">
        <v>7</v>
      </c>
      <c r="K263" s="6"/>
      <c r="L263" s="7"/>
      <c r="M263" s="10" t="s">
        <v>8</v>
      </c>
      <c r="N263" s="6"/>
      <c r="O263" s="6"/>
      <c r="P263" s="7"/>
    </row>
    <row r="264" spans="1:16" x14ac:dyDescent="0.25">
      <c r="A264" s="11" t="s">
        <v>9</v>
      </c>
      <c r="B264" s="45" t="s">
        <v>10</v>
      </c>
      <c r="C264" s="45"/>
      <c r="D264" s="12" t="s">
        <v>11</v>
      </c>
      <c r="E264" s="13" t="s">
        <v>12</v>
      </c>
      <c r="F264" s="13" t="s">
        <v>13</v>
      </c>
      <c r="G264" s="13" t="s">
        <v>14</v>
      </c>
      <c r="H264" s="12" t="s">
        <v>15</v>
      </c>
      <c r="I264" s="13" t="s">
        <v>16</v>
      </c>
      <c r="J264" s="13" t="s">
        <v>17</v>
      </c>
      <c r="K264" s="13" t="s">
        <v>18</v>
      </c>
      <c r="L264" s="13" t="s">
        <v>19</v>
      </c>
      <c r="M264" s="13" t="s">
        <v>20</v>
      </c>
      <c r="N264" s="13" t="s">
        <v>21</v>
      </c>
      <c r="O264" s="13" t="s">
        <v>22</v>
      </c>
      <c r="P264" s="13" t="s">
        <v>23</v>
      </c>
    </row>
    <row r="265" spans="1:16" x14ac:dyDescent="0.25">
      <c r="A265" s="13">
        <v>1</v>
      </c>
      <c r="B265" s="13">
        <v>2</v>
      </c>
      <c r="C265" s="13">
        <v>3</v>
      </c>
      <c r="D265" s="13">
        <v>4</v>
      </c>
      <c r="E265" s="13">
        <v>5</v>
      </c>
      <c r="F265" s="13">
        <v>6</v>
      </c>
      <c r="G265" s="13">
        <v>7</v>
      </c>
      <c r="H265" s="13">
        <v>8</v>
      </c>
      <c r="I265" s="13">
        <v>9</v>
      </c>
      <c r="J265" s="13">
        <v>10</v>
      </c>
      <c r="K265" s="13">
        <v>11</v>
      </c>
      <c r="L265" s="13">
        <v>12</v>
      </c>
      <c r="M265" s="13">
        <v>13</v>
      </c>
      <c r="N265" s="13">
        <v>14</v>
      </c>
      <c r="O265" s="13">
        <v>15</v>
      </c>
      <c r="P265" s="13">
        <v>16</v>
      </c>
    </row>
    <row r="267" spans="1:16" x14ac:dyDescent="0.25">
      <c r="C267" s="14" t="s">
        <v>43</v>
      </c>
    </row>
    <row r="268" spans="1:16" x14ac:dyDescent="0.25"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x14ac:dyDescent="0.25">
      <c r="B269" s="14" t="s">
        <v>26</v>
      </c>
      <c r="C269" s="1"/>
    </row>
    <row r="270" spans="1:16" x14ac:dyDescent="0.25">
      <c r="A270" s="4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x14ac:dyDescent="0.25">
      <c r="A271" s="24" t="s">
        <v>27</v>
      </c>
      <c r="B271" s="32" t="s">
        <v>78</v>
      </c>
      <c r="C271" s="32" t="s">
        <v>84</v>
      </c>
      <c r="D271" s="32">
        <v>120</v>
      </c>
      <c r="E271" s="32">
        <v>10.45</v>
      </c>
      <c r="F271" s="32">
        <v>12.58</v>
      </c>
      <c r="G271" s="32">
        <v>7.66</v>
      </c>
      <c r="H271" s="32">
        <v>190.92</v>
      </c>
      <c r="I271" s="32">
        <v>0.06</v>
      </c>
      <c r="J271" s="32">
        <v>0.67</v>
      </c>
      <c r="K271" s="32">
        <v>10</v>
      </c>
      <c r="L271" s="32">
        <v>0.71</v>
      </c>
      <c r="M271" s="32">
        <v>24.19</v>
      </c>
      <c r="N271" s="32">
        <v>111.34</v>
      </c>
      <c r="O271" s="32">
        <v>22.72</v>
      </c>
      <c r="P271" s="32">
        <v>1.02</v>
      </c>
    </row>
    <row r="272" spans="1:16" x14ac:dyDescent="0.25">
      <c r="A272" s="15" t="s">
        <v>28</v>
      </c>
      <c r="B272" s="25" t="s">
        <v>102</v>
      </c>
      <c r="C272" s="25" t="s">
        <v>103</v>
      </c>
      <c r="D272" s="18">
        <v>180</v>
      </c>
      <c r="E272" s="19">
        <v>4.8600000000000003</v>
      </c>
      <c r="F272" s="19">
        <v>7.2</v>
      </c>
      <c r="G272" s="19">
        <v>10.44</v>
      </c>
      <c r="H272" s="19">
        <v>126</v>
      </c>
      <c r="I272" s="19">
        <v>0.14000000000000001</v>
      </c>
      <c r="J272" s="19">
        <v>4.32</v>
      </c>
      <c r="K272" s="19">
        <v>36</v>
      </c>
      <c r="L272" s="19">
        <v>0.18</v>
      </c>
      <c r="M272" s="19">
        <v>45</v>
      </c>
      <c r="N272" s="19">
        <v>88.2</v>
      </c>
      <c r="O272" s="19">
        <v>28.8</v>
      </c>
      <c r="P272" s="19">
        <v>0.99</v>
      </c>
    </row>
    <row r="273" spans="1:16" x14ac:dyDescent="0.25">
      <c r="A273" s="15" t="s">
        <v>29</v>
      </c>
      <c r="B273" s="15" t="s">
        <v>126</v>
      </c>
      <c r="C273" s="16" t="s">
        <v>127</v>
      </c>
      <c r="D273" s="20">
        <v>200</v>
      </c>
      <c r="E273" s="15">
        <v>0.1</v>
      </c>
      <c r="F273" s="15">
        <v>0.04</v>
      </c>
      <c r="G273" s="15">
        <v>9.9</v>
      </c>
      <c r="H273" s="15">
        <v>41</v>
      </c>
      <c r="I273" s="15">
        <v>3</v>
      </c>
      <c r="J273" s="15">
        <v>2.9</v>
      </c>
      <c r="K273" s="15">
        <v>0.15</v>
      </c>
      <c r="L273" s="15">
        <v>1.1000000000000001</v>
      </c>
      <c r="M273" s="15">
        <v>0</v>
      </c>
      <c r="N273" s="15">
        <v>0</v>
      </c>
      <c r="O273" s="15">
        <v>0.2</v>
      </c>
      <c r="P273" s="15">
        <v>2</v>
      </c>
    </row>
    <row r="274" spans="1:16" x14ac:dyDescent="0.25">
      <c r="A274" s="15" t="s">
        <v>30</v>
      </c>
      <c r="B274" s="15"/>
      <c r="C274" s="16" t="s">
        <v>136</v>
      </c>
      <c r="D274" s="18">
        <v>75</v>
      </c>
      <c r="E274" s="19">
        <v>5.25</v>
      </c>
      <c r="F274" s="19">
        <v>8.3699999999999992</v>
      </c>
      <c r="G274" s="19">
        <v>34.75</v>
      </c>
      <c r="H274" s="19">
        <v>236.25</v>
      </c>
      <c r="I274" s="19">
        <v>0.06</v>
      </c>
      <c r="J274" s="19">
        <v>0</v>
      </c>
      <c r="K274" s="19">
        <v>48.5</v>
      </c>
      <c r="L274" s="19">
        <v>0.87</v>
      </c>
      <c r="M274" s="19">
        <v>12.12</v>
      </c>
      <c r="N274" s="19">
        <v>38.5</v>
      </c>
      <c r="O274" s="19">
        <v>7.13</v>
      </c>
      <c r="P274" s="19">
        <v>0.56000000000000005</v>
      </c>
    </row>
    <row r="275" spans="1:16" x14ac:dyDescent="0.25">
      <c r="A275" s="15" t="s">
        <v>31</v>
      </c>
      <c r="B275" s="15"/>
      <c r="C275" s="16" t="s">
        <v>68</v>
      </c>
      <c r="D275" s="17">
        <v>25</v>
      </c>
      <c r="E275" s="15">
        <v>1.97</v>
      </c>
      <c r="F275" s="15">
        <v>0.2</v>
      </c>
      <c r="G275" s="15">
        <v>13.3</v>
      </c>
      <c r="H275" s="15">
        <v>64.7</v>
      </c>
      <c r="I275" s="15">
        <v>0.03</v>
      </c>
      <c r="J275" s="15">
        <v>0</v>
      </c>
      <c r="K275" s="15">
        <v>0</v>
      </c>
      <c r="L275" s="15">
        <v>0</v>
      </c>
      <c r="M275" s="15">
        <v>5</v>
      </c>
      <c r="N275" s="15">
        <v>16</v>
      </c>
      <c r="O275" s="15">
        <v>3.5</v>
      </c>
      <c r="P275" s="15">
        <v>0.3</v>
      </c>
    </row>
    <row r="276" spans="1:16" x14ac:dyDescent="0.25">
      <c r="A276" s="20"/>
      <c r="B276" s="20"/>
      <c r="C276" s="42" t="s">
        <v>33</v>
      </c>
      <c r="D276" s="20">
        <v>600</v>
      </c>
      <c r="E276" s="20">
        <f>SUM(E271:E275)</f>
        <v>22.629999999999995</v>
      </c>
      <c r="F276" s="20">
        <f t="shared" ref="F276:P276" si="27">SUM(F271:F275)</f>
        <v>28.389999999999997</v>
      </c>
      <c r="G276" s="20">
        <f t="shared" si="27"/>
        <v>76.05</v>
      </c>
      <c r="H276" s="20">
        <f t="shared" si="27"/>
        <v>658.87</v>
      </c>
      <c r="I276" s="20">
        <f t="shared" si="27"/>
        <v>3.29</v>
      </c>
      <c r="J276" s="20">
        <f t="shared" si="27"/>
        <v>7.8900000000000006</v>
      </c>
      <c r="K276" s="20">
        <f t="shared" si="27"/>
        <v>94.65</v>
      </c>
      <c r="L276" s="20">
        <f t="shared" si="27"/>
        <v>2.86</v>
      </c>
      <c r="M276" s="20">
        <f t="shared" si="27"/>
        <v>86.31</v>
      </c>
      <c r="N276" s="20">
        <f t="shared" si="27"/>
        <v>254.04000000000002</v>
      </c>
      <c r="O276" s="20">
        <f t="shared" si="27"/>
        <v>62.35</v>
      </c>
      <c r="P276" s="20">
        <f t="shared" si="27"/>
        <v>4.87</v>
      </c>
    </row>
    <row r="277" spans="1:16" x14ac:dyDescent="0.25">
      <c r="A277" s="35"/>
      <c r="B277" s="59" t="s">
        <v>77</v>
      </c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x14ac:dyDescent="0.25">
      <c r="A278" s="24" t="s">
        <v>27</v>
      </c>
      <c r="B278" s="40" t="s">
        <v>149</v>
      </c>
      <c r="C278" s="25" t="s">
        <v>158</v>
      </c>
      <c r="D278" s="18">
        <v>60</v>
      </c>
      <c r="E278" s="19">
        <v>1.26</v>
      </c>
      <c r="F278" s="19">
        <v>3.78</v>
      </c>
      <c r="G278" s="19">
        <v>4.92</v>
      </c>
      <c r="H278" s="19">
        <v>58.8</v>
      </c>
      <c r="I278" s="19">
        <v>0.04</v>
      </c>
      <c r="J278" s="19">
        <v>6.36</v>
      </c>
      <c r="K278" s="19">
        <v>0</v>
      </c>
      <c r="L278" s="19">
        <v>1.68</v>
      </c>
      <c r="M278" s="19">
        <v>9</v>
      </c>
      <c r="N278" s="19">
        <v>27.6</v>
      </c>
      <c r="O278" s="19">
        <v>11.4</v>
      </c>
      <c r="P278" s="19">
        <v>0.42</v>
      </c>
    </row>
    <row r="279" spans="1:16" x14ac:dyDescent="0.25">
      <c r="A279" s="24" t="s">
        <v>28</v>
      </c>
      <c r="B279" s="40" t="s">
        <v>114</v>
      </c>
      <c r="C279" s="25" t="s">
        <v>115</v>
      </c>
      <c r="D279" s="18" t="s">
        <v>79</v>
      </c>
      <c r="E279" s="19">
        <v>1.85</v>
      </c>
      <c r="F279" s="19">
        <v>4.43</v>
      </c>
      <c r="G279" s="19">
        <v>6.95</v>
      </c>
      <c r="H279" s="19">
        <v>75</v>
      </c>
      <c r="I279" s="19">
        <v>0.04</v>
      </c>
      <c r="J279" s="19">
        <v>8</v>
      </c>
      <c r="K279" s="19">
        <v>0</v>
      </c>
      <c r="L279" s="19">
        <v>2.35</v>
      </c>
      <c r="M279" s="19">
        <v>36.75</v>
      </c>
      <c r="N279" s="19">
        <v>49</v>
      </c>
      <c r="O279" s="19">
        <v>23.25</v>
      </c>
      <c r="P279" s="19">
        <v>1.1000000000000001</v>
      </c>
    </row>
    <row r="280" spans="1:16" x14ac:dyDescent="0.25">
      <c r="A280" s="24" t="s">
        <v>29</v>
      </c>
      <c r="B280" s="39" t="s">
        <v>160</v>
      </c>
      <c r="C280" s="16" t="s">
        <v>159</v>
      </c>
      <c r="D280" s="20">
        <v>100</v>
      </c>
      <c r="E280" s="19">
        <v>9.5</v>
      </c>
      <c r="F280" s="19">
        <v>11.07</v>
      </c>
      <c r="G280" s="19">
        <v>2.21</v>
      </c>
      <c r="H280" s="19">
        <v>146.43</v>
      </c>
      <c r="I280" s="19">
        <v>0.03</v>
      </c>
      <c r="J280" s="19">
        <v>0.36</v>
      </c>
      <c r="K280" s="19">
        <v>52.86</v>
      </c>
      <c r="L280" s="19">
        <v>0.43</v>
      </c>
      <c r="M280" s="19">
        <v>17.86</v>
      </c>
      <c r="N280" s="19">
        <v>49.29</v>
      </c>
      <c r="O280" s="19">
        <v>12.86</v>
      </c>
      <c r="P280" s="19">
        <v>0.83</v>
      </c>
    </row>
    <row r="281" spans="1:16" x14ac:dyDescent="0.25">
      <c r="A281" s="13" t="s">
        <v>30</v>
      </c>
      <c r="B281" s="15" t="s">
        <v>93</v>
      </c>
      <c r="C281" s="16" t="s">
        <v>71</v>
      </c>
      <c r="D281" s="20">
        <v>180</v>
      </c>
      <c r="E281" s="15">
        <v>6.66</v>
      </c>
      <c r="F281" s="15">
        <v>5.94</v>
      </c>
      <c r="G281" s="15">
        <v>35.46</v>
      </c>
      <c r="H281" s="15">
        <v>221.4</v>
      </c>
      <c r="I281" s="15">
        <v>7.0000000000000007E-2</v>
      </c>
      <c r="J281" s="15">
        <v>0</v>
      </c>
      <c r="K281" s="15">
        <v>37.799999999999997</v>
      </c>
      <c r="L281" s="15">
        <v>0.9</v>
      </c>
      <c r="M281" s="15">
        <v>14.4</v>
      </c>
      <c r="N281" s="15">
        <v>54</v>
      </c>
      <c r="O281" s="15">
        <v>9</v>
      </c>
      <c r="P281" s="15">
        <v>1.26</v>
      </c>
    </row>
    <row r="282" spans="1:16" x14ac:dyDescent="0.25">
      <c r="A282" s="24" t="s">
        <v>31</v>
      </c>
      <c r="B282" s="15" t="s">
        <v>88</v>
      </c>
      <c r="C282" s="16" t="s">
        <v>72</v>
      </c>
      <c r="D282" s="17">
        <v>200</v>
      </c>
      <c r="E282" s="15">
        <v>0.2</v>
      </c>
      <c r="F282" s="15">
        <v>0.1</v>
      </c>
      <c r="G282" s="15">
        <v>9.3000000000000007</v>
      </c>
      <c r="H282" s="15">
        <v>38</v>
      </c>
      <c r="I282" s="15">
        <v>0</v>
      </c>
      <c r="J282" s="15">
        <v>0</v>
      </c>
      <c r="K282" s="15">
        <v>0</v>
      </c>
      <c r="L282" s="15">
        <v>0</v>
      </c>
      <c r="M282" s="15">
        <v>5.0999999999999996</v>
      </c>
      <c r="N282" s="15">
        <v>7.7</v>
      </c>
      <c r="O282" s="15">
        <v>4.2</v>
      </c>
      <c r="P282" s="15">
        <v>0.82</v>
      </c>
    </row>
    <row r="283" spans="1:16" x14ac:dyDescent="0.25">
      <c r="A283" s="24" t="s">
        <v>32</v>
      </c>
      <c r="B283" s="13"/>
      <c r="C283" s="16" t="s">
        <v>68</v>
      </c>
      <c r="D283" s="17">
        <v>50</v>
      </c>
      <c r="E283" s="15">
        <v>3.94</v>
      </c>
      <c r="F283" s="15">
        <v>0.4</v>
      </c>
      <c r="G283" s="15">
        <v>26.6</v>
      </c>
      <c r="H283" s="15">
        <v>129.4</v>
      </c>
      <c r="I283" s="15">
        <v>0.06</v>
      </c>
      <c r="J283" s="15">
        <v>0</v>
      </c>
      <c r="K283" s="15">
        <v>0</v>
      </c>
      <c r="L283" s="15">
        <v>0</v>
      </c>
      <c r="M283" s="15">
        <v>10</v>
      </c>
      <c r="N283" s="15">
        <v>32</v>
      </c>
      <c r="O283" s="15">
        <v>7</v>
      </c>
      <c r="P283" s="15">
        <v>0.6</v>
      </c>
    </row>
    <row r="284" spans="1:16" x14ac:dyDescent="0.25">
      <c r="A284" s="13" t="s">
        <v>35</v>
      </c>
      <c r="B284" s="13"/>
      <c r="C284" s="16" t="s">
        <v>69</v>
      </c>
      <c r="D284" s="18">
        <v>50</v>
      </c>
      <c r="E284" s="19">
        <v>3.74</v>
      </c>
      <c r="F284" s="19">
        <v>0.54</v>
      </c>
      <c r="G284" s="19">
        <v>24.24</v>
      </c>
      <c r="H284" s="19">
        <v>119</v>
      </c>
      <c r="I284" s="19">
        <v>0.76</v>
      </c>
      <c r="J284" s="19">
        <v>0</v>
      </c>
      <c r="K284" s="19">
        <v>0</v>
      </c>
      <c r="L284" s="19">
        <v>0</v>
      </c>
      <c r="M284" s="19">
        <v>19.14</v>
      </c>
      <c r="N284" s="19">
        <v>88.4</v>
      </c>
      <c r="O284" s="19">
        <v>26.9</v>
      </c>
      <c r="P284" s="19">
        <v>1.5</v>
      </c>
    </row>
    <row r="285" spans="1:16" x14ac:dyDescent="0.25">
      <c r="A285" s="13"/>
      <c r="B285" s="13"/>
      <c r="C285" s="47" t="s">
        <v>36</v>
      </c>
      <c r="D285" s="22">
        <v>895</v>
      </c>
      <c r="E285" s="22">
        <f>SUM(E278:E284)</f>
        <v>27.15</v>
      </c>
      <c r="F285" s="22">
        <f t="shared" ref="F285:P285" si="28">SUM(F278:F284)</f>
        <v>26.26</v>
      </c>
      <c r="G285" s="22">
        <f t="shared" si="28"/>
        <v>109.67999999999999</v>
      </c>
      <c r="H285" s="22">
        <f t="shared" si="28"/>
        <v>788.03</v>
      </c>
      <c r="I285" s="22">
        <f t="shared" si="28"/>
        <v>1</v>
      </c>
      <c r="J285" s="22">
        <f t="shared" si="28"/>
        <v>14.719999999999999</v>
      </c>
      <c r="K285" s="22">
        <f t="shared" si="28"/>
        <v>90.66</v>
      </c>
      <c r="L285" s="22">
        <f t="shared" si="28"/>
        <v>5.36</v>
      </c>
      <c r="M285" s="22">
        <f t="shared" si="28"/>
        <v>112.25</v>
      </c>
      <c r="N285" s="22">
        <f t="shared" si="28"/>
        <v>307.99</v>
      </c>
      <c r="O285" s="22">
        <f t="shared" si="28"/>
        <v>94.610000000000014</v>
      </c>
      <c r="P285" s="22">
        <f t="shared" si="28"/>
        <v>6.53</v>
      </c>
    </row>
    <row r="286" spans="1:16" x14ac:dyDescent="0.25"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x14ac:dyDescent="0.25">
      <c r="A287" s="13"/>
      <c r="B287" s="27"/>
      <c r="C287" s="29" t="s">
        <v>37</v>
      </c>
      <c r="D287" s="38"/>
      <c r="E287" s="22">
        <f>E276+E285</f>
        <v>49.779999999999994</v>
      </c>
      <c r="F287" s="22">
        <f t="shared" ref="F287:O287" si="29">F276+F285</f>
        <v>54.65</v>
      </c>
      <c r="G287" s="22">
        <f t="shared" si="29"/>
        <v>185.73</v>
      </c>
      <c r="H287" s="22">
        <f t="shared" si="29"/>
        <v>1446.9</v>
      </c>
      <c r="I287" s="22">
        <f t="shared" si="29"/>
        <v>4.29</v>
      </c>
      <c r="J287" s="22">
        <f t="shared" si="29"/>
        <v>22.61</v>
      </c>
      <c r="K287" s="22">
        <f t="shared" si="29"/>
        <v>185.31</v>
      </c>
      <c r="L287" s="22">
        <f t="shared" si="29"/>
        <v>8.2200000000000006</v>
      </c>
      <c r="M287" s="22">
        <f t="shared" si="29"/>
        <v>198.56</v>
      </c>
      <c r="N287" s="22">
        <f t="shared" si="29"/>
        <v>562.03</v>
      </c>
      <c r="O287" s="22">
        <f t="shared" si="29"/>
        <v>156.96</v>
      </c>
      <c r="P287" s="22">
        <f>P276+P285</f>
        <v>11.4</v>
      </c>
    </row>
    <row r="288" spans="1:16" x14ac:dyDescent="0.25"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7" x14ac:dyDescent="0.25">
      <c r="P289">
        <v>11</v>
      </c>
    </row>
    <row r="291" spans="1:17" x14ac:dyDescent="0.25">
      <c r="C291" s="1"/>
    </row>
    <row r="292" spans="1:17" x14ac:dyDescent="0.25">
      <c r="C292" s="1"/>
      <c r="D292" s="1" t="s">
        <v>49</v>
      </c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7" x14ac:dyDescent="0.25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7" s="70" customFormat="1" x14ac:dyDescent="0.25">
      <c r="A294"/>
      <c r="B294"/>
      <c r="C294" s="1"/>
      <c r="D294" s="5" t="s">
        <v>5</v>
      </c>
      <c r="E294" s="6"/>
      <c r="F294" s="7"/>
      <c r="G294" s="8" t="s">
        <v>6</v>
      </c>
      <c r="H294" s="30"/>
      <c r="I294" s="6" t="s">
        <v>7</v>
      </c>
      <c r="J294" s="6"/>
      <c r="K294" s="7"/>
      <c r="L294" s="10" t="s">
        <v>8</v>
      </c>
      <c r="M294" s="6"/>
      <c r="N294" s="6"/>
      <c r="O294" s="6"/>
      <c r="P294" s="48"/>
      <c r="Q294"/>
    </row>
    <row r="295" spans="1:17" x14ac:dyDescent="0.25">
      <c r="C295" s="1"/>
      <c r="D295" s="13" t="s">
        <v>12</v>
      </c>
      <c r="E295" s="13" t="s">
        <v>13</v>
      </c>
      <c r="F295" s="13" t="s">
        <v>14</v>
      </c>
      <c r="G295" s="12" t="s">
        <v>15</v>
      </c>
      <c r="H295" s="13" t="s">
        <v>16</v>
      </c>
      <c r="I295" s="13" t="s">
        <v>17</v>
      </c>
      <c r="J295" s="13" t="s">
        <v>18</v>
      </c>
      <c r="K295" s="13" t="s">
        <v>19</v>
      </c>
      <c r="L295" s="13" t="s">
        <v>20</v>
      </c>
      <c r="M295" s="13" t="s">
        <v>21</v>
      </c>
      <c r="N295" s="13" t="s">
        <v>22</v>
      </c>
      <c r="O295" s="49" t="s">
        <v>23</v>
      </c>
      <c r="P295" s="50"/>
    </row>
    <row r="296" spans="1:17" x14ac:dyDescent="0.25">
      <c r="C296" s="14"/>
      <c r="D296" s="4">
        <v>5</v>
      </c>
      <c r="E296" s="4">
        <v>6</v>
      </c>
      <c r="F296" s="4">
        <v>7</v>
      </c>
      <c r="G296" s="4">
        <v>8</v>
      </c>
      <c r="H296" s="4">
        <v>9</v>
      </c>
      <c r="I296" s="4">
        <v>10</v>
      </c>
      <c r="J296" s="4">
        <v>11</v>
      </c>
      <c r="K296" s="4">
        <v>12</v>
      </c>
      <c r="L296" s="4">
        <v>13</v>
      </c>
      <c r="M296" s="4">
        <v>14</v>
      </c>
      <c r="N296" s="4">
        <v>15</v>
      </c>
      <c r="O296" s="8">
        <v>16</v>
      </c>
      <c r="P296" s="50"/>
    </row>
    <row r="297" spans="1:17" x14ac:dyDescent="0.25">
      <c r="C297" s="51" t="s">
        <v>50</v>
      </c>
      <c r="D297" s="15">
        <v>45.22</v>
      </c>
      <c r="E297" s="15">
        <v>39.65</v>
      </c>
      <c r="F297" s="15">
        <v>200.76</v>
      </c>
      <c r="G297" s="15">
        <v>1356.15</v>
      </c>
      <c r="H297" s="15">
        <v>1.58</v>
      </c>
      <c r="I297" s="15">
        <v>11.51</v>
      </c>
      <c r="J297" s="15">
        <v>217.01</v>
      </c>
      <c r="K297" s="15">
        <v>4.3</v>
      </c>
      <c r="L297" s="15">
        <v>491.64</v>
      </c>
      <c r="M297" s="15">
        <v>724.01</v>
      </c>
      <c r="N297" s="15">
        <v>168.1</v>
      </c>
      <c r="O297" s="15">
        <v>8.06</v>
      </c>
      <c r="P297" s="52"/>
    </row>
    <row r="298" spans="1:17" x14ac:dyDescent="0.25">
      <c r="C298" s="51" t="s">
        <v>51</v>
      </c>
      <c r="D298" s="53">
        <v>49.83</v>
      </c>
      <c r="E298" s="53">
        <v>49.63</v>
      </c>
      <c r="F298" s="53">
        <v>222.73</v>
      </c>
      <c r="G298" s="53">
        <v>1550.65</v>
      </c>
      <c r="H298" s="53">
        <v>4.38</v>
      </c>
      <c r="I298" s="53">
        <v>33.85</v>
      </c>
      <c r="J298" s="53">
        <v>94</v>
      </c>
      <c r="K298" s="53">
        <v>8.58</v>
      </c>
      <c r="L298" s="53">
        <v>245.32</v>
      </c>
      <c r="M298" s="53">
        <v>726.52</v>
      </c>
      <c r="N298" s="53">
        <v>174.08</v>
      </c>
      <c r="O298" s="54">
        <v>10.81</v>
      </c>
      <c r="P298" s="55"/>
    </row>
    <row r="299" spans="1:17" x14ac:dyDescent="0.25">
      <c r="C299" s="51" t="s">
        <v>52</v>
      </c>
      <c r="D299" s="53">
        <v>47.58</v>
      </c>
      <c r="E299" s="53">
        <v>42.34</v>
      </c>
      <c r="F299" s="53">
        <v>214.54</v>
      </c>
      <c r="G299" s="53">
        <v>1438.29</v>
      </c>
      <c r="H299" s="53">
        <v>1.31</v>
      </c>
      <c r="I299" s="53">
        <v>13.34</v>
      </c>
      <c r="J299" s="53">
        <v>218.14</v>
      </c>
      <c r="K299" s="53">
        <v>300.93</v>
      </c>
      <c r="L299" s="53">
        <v>497.48</v>
      </c>
      <c r="M299" s="53">
        <v>845.44</v>
      </c>
      <c r="N299" s="53">
        <v>194.57</v>
      </c>
      <c r="O299" s="54">
        <v>9.2899999999999991</v>
      </c>
      <c r="P299" s="55"/>
    </row>
    <row r="300" spans="1:17" x14ac:dyDescent="0.25">
      <c r="C300" s="56" t="s">
        <v>53</v>
      </c>
      <c r="D300" s="53">
        <v>57.63</v>
      </c>
      <c r="E300" s="53">
        <v>43.68</v>
      </c>
      <c r="F300" s="53">
        <v>197.83</v>
      </c>
      <c r="G300" s="53">
        <v>1422.19</v>
      </c>
      <c r="H300" s="53">
        <v>1.27</v>
      </c>
      <c r="I300" s="53">
        <v>25.83</v>
      </c>
      <c r="J300" s="53">
        <v>156.30000000000001</v>
      </c>
      <c r="K300" s="53">
        <v>6.74</v>
      </c>
      <c r="L300" s="53">
        <v>564.79999999999995</v>
      </c>
      <c r="M300" s="53">
        <v>819.15</v>
      </c>
      <c r="N300" s="53">
        <v>163.41999999999999</v>
      </c>
      <c r="O300" s="54">
        <v>10.49</v>
      </c>
      <c r="P300" s="55"/>
    </row>
    <row r="301" spans="1:17" x14ac:dyDescent="0.25">
      <c r="B301" s="1"/>
      <c r="C301" s="56" t="s">
        <v>54</v>
      </c>
      <c r="D301" s="53">
        <v>48.52</v>
      </c>
      <c r="E301" s="53">
        <v>57.28</v>
      </c>
      <c r="F301" s="53">
        <v>207.69</v>
      </c>
      <c r="G301" s="53">
        <v>1548.78</v>
      </c>
      <c r="H301" s="53">
        <v>1.46</v>
      </c>
      <c r="I301" s="53">
        <v>8.69</v>
      </c>
      <c r="J301" s="53">
        <v>159.16999999999999</v>
      </c>
      <c r="K301" s="53">
        <v>3.21</v>
      </c>
      <c r="L301" s="53">
        <v>568.41</v>
      </c>
      <c r="M301" s="53">
        <v>885.47</v>
      </c>
      <c r="N301" s="53">
        <v>260.49</v>
      </c>
      <c r="O301" s="53">
        <v>11.08</v>
      </c>
      <c r="P301" s="55"/>
    </row>
    <row r="302" spans="1:17" x14ac:dyDescent="0.25">
      <c r="A302" s="35"/>
      <c r="C302" s="56" t="s">
        <v>55</v>
      </c>
      <c r="D302" s="53">
        <v>54.04</v>
      </c>
      <c r="E302" s="53">
        <v>50.62</v>
      </c>
      <c r="F302" s="53">
        <v>199.09</v>
      </c>
      <c r="G302" s="53">
        <v>1477.58</v>
      </c>
      <c r="H302" s="53">
        <v>1.27</v>
      </c>
      <c r="I302" s="53">
        <v>19.22</v>
      </c>
      <c r="J302" s="53">
        <v>230.54</v>
      </c>
      <c r="K302" s="53">
        <v>301.41000000000003</v>
      </c>
      <c r="L302" s="53">
        <v>239.25</v>
      </c>
      <c r="M302" s="53">
        <v>886.25</v>
      </c>
      <c r="N302" s="53">
        <v>169.06</v>
      </c>
      <c r="O302" s="54">
        <v>8.5399999999999991</v>
      </c>
      <c r="P302" s="55"/>
    </row>
    <row r="303" spans="1:17" x14ac:dyDescent="0.25">
      <c r="B303" s="1"/>
      <c r="C303" s="56" t="s">
        <v>56</v>
      </c>
      <c r="D303" s="53">
        <v>55.68</v>
      </c>
      <c r="E303" s="53">
        <v>64.55</v>
      </c>
      <c r="F303" s="53">
        <v>166.86</v>
      </c>
      <c r="G303" s="53">
        <v>1484.83</v>
      </c>
      <c r="H303" s="53">
        <v>1.72</v>
      </c>
      <c r="I303" s="53">
        <v>24.55</v>
      </c>
      <c r="J303" s="53">
        <v>464.07</v>
      </c>
      <c r="K303" s="53">
        <v>9.67</v>
      </c>
      <c r="L303" s="53">
        <v>438.97</v>
      </c>
      <c r="M303" s="53">
        <v>953.14</v>
      </c>
      <c r="N303" s="53">
        <v>256.14999999999998</v>
      </c>
      <c r="O303" s="53">
        <v>14.28</v>
      </c>
      <c r="P303" s="55"/>
    </row>
    <row r="304" spans="1:17" x14ac:dyDescent="0.25">
      <c r="A304" s="46"/>
      <c r="B304" s="1"/>
      <c r="C304" s="56" t="s">
        <v>57</v>
      </c>
      <c r="D304" s="53">
        <v>42.97</v>
      </c>
      <c r="E304" s="53">
        <v>43.43</v>
      </c>
      <c r="F304" s="53">
        <v>227.2</v>
      </c>
      <c r="G304" s="53">
        <v>1482.36</v>
      </c>
      <c r="H304" s="53">
        <v>1.62</v>
      </c>
      <c r="I304" s="53">
        <v>8.94</v>
      </c>
      <c r="J304" s="53">
        <v>124.91</v>
      </c>
      <c r="K304" s="53">
        <v>4.9000000000000004</v>
      </c>
      <c r="L304" s="53">
        <v>412.26</v>
      </c>
      <c r="M304" s="53">
        <v>808.77</v>
      </c>
      <c r="N304" s="53">
        <v>212.46</v>
      </c>
      <c r="O304" s="54">
        <v>7.98</v>
      </c>
      <c r="P304" s="55"/>
    </row>
    <row r="305" spans="1:16" x14ac:dyDescent="0.25">
      <c r="A305" s="1"/>
      <c r="B305" s="1"/>
      <c r="C305" s="56" t="s">
        <v>58</v>
      </c>
      <c r="D305" s="53">
        <v>48.460000000000008</v>
      </c>
      <c r="E305" s="53">
        <v>42.559999999999995</v>
      </c>
      <c r="F305" s="53">
        <v>190.29000000000002</v>
      </c>
      <c r="G305" s="53">
        <v>1353.28</v>
      </c>
      <c r="H305" s="53">
        <v>1.77</v>
      </c>
      <c r="I305" s="53">
        <v>14.829999999999998</v>
      </c>
      <c r="J305" s="53">
        <v>250.26</v>
      </c>
      <c r="K305" s="53">
        <v>2.67</v>
      </c>
      <c r="L305" s="53">
        <v>541.54</v>
      </c>
      <c r="M305" s="53">
        <v>817.83999999999992</v>
      </c>
      <c r="N305" s="53">
        <v>223.91000000000003</v>
      </c>
      <c r="O305" s="54">
        <v>10.28</v>
      </c>
      <c r="P305" s="55"/>
    </row>
    <row r="306" spans="1:16" x14ac:dyDescent="0.25">
      <c r="A306" s="1"/>
      <c r="B306" s="1"/>
      <c r="C306" s="56" t="s">
        <v>59</v>
      </c>
      <c r="D306" s="53">
        <v>49.78</v>
      </c>
      <c r="E306" s="53">
        <v>54.65</v>
      </c>
      <c r="F306" s="53">
        <v>185.73</v>
      </c>
      <c r="G306" s="53">
        <v>1446.9</v>
      </c>
      <c r="H306" s="53">
        <v>4.29</v>
      </c>
      <c r="I306" s="53">
        <v>22.61</v>
      </c>
      <c r="J306" s="53">
        <v>185.31</v>
      </c>
      <c r="K306" s="53">
        <v>8.2200000000000006</v>
      </c>
      <c r="L306" s="53">
        <v>198.56</v>
      </c>
      <c r="M306" s="53">
        <v>562.03</v>
      </c>
      <c r="N306" s="53">
        <v>156.96</v>
      </c>
      <c r="O306" s="54">
        <v>11.4</v>
      </c>
      <c r="P306" s="55"/>
    </row>
    <row r="307" spans="1:16" x14ac:dyDescent="0.25">
      <c r="A307" s="1"/>
      <c r="B307" s="1"/>
      <c r="C307" s="56" t="s">
        <v>46</v>
      </c>
      <c r="D307" s="53">
        <f t="shared" ref="D307:O307" si="30">SUM(D297:D306)</f>
        <v>499.71000000000004</v>
      </c>
      <c r="E307" s="53">
        <f t="shared" si="30"/>
        <v>488.39</v>
      </c>
      <c r="F307" s="53">
        <f t="shared" si="30"/>
        <v>2012.72</v>
      </c>
      <c r="G307" s="53">
        <f t="shared" si="30"/>
        <v>14561.01</v>
      </c>
      <c r="H307" s="53">
        <f t="shared" si="30"/>
        <v>20.669999999999998</v>
      </c>
      <c r="I307" s="53">
        <f t="shared" si="30"/>
        <v>183.37</v>
      </c>
      <c r="J307" s="53">
        <f t="shared" si="30"/>
        <v>2099.71</v>
      </c>
      <c r="K307" s="53">
        <f t="shared" si="30"/>
        <v>650.63</v>
      </c>
      <c r="L307" s="53">
        <f t="shared" si="30"/>
        <v>4198.2300000000005</v>
      </c>
      <c r="M307" s="53">
        <f t="shared" si="30"/>
        <v>8028.62</v>
      </c>
      <c r="N307" s="53">
        <f t="shared" si="30"/>
        <v>1979.2</v>
      </c>
      <c r="O307" s="53">
        <f t="shared" si="30"/>
        <v>102.21000000000001</v>
      </c>
      <c r="P307" s="57"/>
    </row>
    <row r="308" spans="1:16" x14ac:dyDescent="0.25">
      <c r="A308" s="1"/>
      <c r="B308" s="1"/>
      <c r="C308" s="56" t="s">
        <v>60</v>
      </c>
      <c r="D308" s="58">
        <f>D307/10</f>
        <v>49.971000000000004</v>
      </c>
      <c r="E308" s="58">
        <f t="shared" ref="E308:O308" si="31">E307/10</f>
        <v>48.838999999999999</v>
      </c>
      <c r="F308" s="58">
        <f t="shared" si="31"/>
        <v>201.27199999999999</v>
      </c>
      <c r="G308" s="58">
        <f t="shared" si="31"/>
        <v>1456.1010000000001</v>
      </c>
      <c r="H308" s="58">
        <f t="shared" si="31"/>
        <v>2.0669999999999997</v>
      </c>
      <c r="I308" s="58">
        <f t="shared" si="31"/>
        <v>18.337</v>
      </c>
      <c r="J308" s="58">
        <f t="shared" si="31"/>
        <v>209.971</v>
      </c>
      <c r="K308" s="58">
        <f t="shared" si="31"/>
        <v>65.063000000000002</v>
      </c>
      <c r="L308" s="58">
        <f t="shared" si="31"/>
        <v>419.82300000000004</v>
      </c>
      <c r="M308" s="58">
        <f t="shared" si="31"/>
        <v>802.86199999999997</v>
      </c>
      <c r="N308" s="58">
        <f t="shared" si="31"/>
        <v>197.92000000000002</v>
      </c>
      <c r="O308" s="58">
        <f t="shared" si="31"/>
        <v>10.221</v>
      </c>
      <c r="P308" s="35"/>
    </row>
    <row r="309" spans="1:16" x14ac:dyDescent="0.25">
      <c r="A309" s="1"/>
      <c r="B309" s="1"/>
      <c r="C309" s="59" t="s">
        <v>61</v>
      </c>
      <c r="D309" s="13">
        <v>45</v>
      </c>
      <c r="E309" s="13">
        <v>46</v>
      </c>
      <c r="F309" s="13">
        <v>191.5</v>
      </c>
      <c r="G309" s="13">
        <v>1360</v>
      </c>
      <c r="H309" s="13">
        <v>0.7</v>
      </c>
      <c r="I309" s="13">
        <v>35</v>
      </c>
      <c r="J309" s="13">
        <v>450</v>
      </c>
      <c r="K309" s="13">
        <v>5</v>
      </c>
      <c r="L309" s="13">
        <v>600</v>
      </c>
      <c r="M309" s="13">
        <v>600</v>
      </c>
      <c r="N309" s="13">
        <v>150</v>
      </c>
      <c r="O309" s="13">
        <v>9</v>
      </c>
      <c r="P309" s="60"/>
    </row>
    <row r="310" spans="1:16" x14ac:dyDescent="0.25">
      <c r="A310" s="1"/>
      <c r="B310" s="1"/>
      <c r="C310" s="56" t="s">
        <v>62</v>
      </c>
      <c r="D310" s="61">
        <f>D308/D309%</f>
        <v>111.04666666666667</v>
      </c>
      <c r="E310" s="61">
        <f t="shared" ref="E310:O310" si="32">E308/E309%</f>
        <v>106.17173913043477</v>
      </c>
      <c r="F310" s="61">
        <f t="shared" si="32"/>
        <v>105.10287206266318</v>
      </c>
      <c r="G310" s="61">
        <f t="shared" si="32"/>
        <v>107.06625000000001</v>
      </c>
      <c r="H310" s="61">
        <f t="shared" si="32"/>
        <v>295.28571428571428</v>
      </c>
      <c r="I310" s="61">
        <f t="shared" si="32"/>
        <v>52.391428571428577</v>
      </c>
      <c r="J310" s="61">
        <f t="shared" si="32"/>
        <v>46.660222222222224</v>
      </c>
      <c r="K310" s="61">
        <f t="shared" si="32"/>
        <v>1301.26</v>
      </c>
      <c r="L310" s="61">
        <f t="shared" si="32"/>
        <v>69.970500000000001</v>
      </c>
      <c r="M310" s="61">
        <f t="shared" si="32"/>
        <v>133.81033333333332</v>
      </c>
      <c r="N310" s="61">
        <f t="shared" si="32"/>
        <v>131.94666666666669</v>
      </c>
      <c r="O310" s="61">
        <f t="shared" si="32"/>
        <v>113.56666666666668</v>
      </c>
      <c r="P310" s="62"/>
    </row>
    <row r="311" spans="1:16" x14ac:dyDescent="0.25">
      <c r="A311" s="1"/>
      <c r="B311" s="1"/>
      <c r="D311" s="63"/>
      <c r="E311" s="63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4"/>
    </row>
    <row r="312" spans="1:16" x14ac:dyDescent="0.25">
      <c r="A312" s="1"/>
      <c r="B312" s="1"/>
    </row>
    <row r="313" spans="1:16" x14ac:dyDescent="0.25">
      <c r="A313" s="1"/>
      <c r="B313" s="1"/>
      <c r="C313" s="1"/>
    </row>
    <row r="314" spans="1:16" x14ac:dyDescent="0.25">
      <c r="A314" s="1"/>
      <c r="B314" s="1"/>
      <c r="C314" s="1"/>
    </row>
    <row r="315" spans="1:16" x14ac:dyDescent="0.25">
      <c r="A315" s="1"/>
      <c r="B315" s="1" t="s">
        <v>63</v>
      </c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6" x14ac:dyDescent="0.25">
      <c r="A316" s="1"/>
      <c r="B316" s="1" t="s">
        <v>64</v>
      </c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6" x14ac:dyDescent="0.25">
      <c r="A317" s="1"/>
      <c r="B317" s="1" t="s">
        <v>125</v>
      </c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6" x14ac:dyDescent="0.25">
      <c r="A318" s="1"/>
      <c r="B318" s="1"/>
    </row>
    <row r="319" spans="1:16" x14ac:dyDescent="0.25">
      <c r="A319" s="1"/>
      <c r="B319" s="1"/>
    </row>
    <row r="320" spans="1:16" x14ac:dyDescent="0.25">
      <c r="A320" s="1"/>
      <c r="B320" s="1"/>
      <c r="P320">
        <v>12</v>
      </c>
    </row>
    <row r="321" spans="1:1" x14ac:dyDescent="0.25">
      <c r="A321" s="1"/>
    </row>
  </sheetData>
  <pageMargins left="0.7" right="0.7" top="0.75" bottom="0.75" header="0.3" footer="0.3"/>
  <pageSetup paperSize="9" scale="66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topLeftCell="A198" zoomScale="90" zoomScaleNormal="90" workbookViewId="0">
      <selection activeCell="A189" sqref="A189:Q219"/>
    </sheetView>
  </sheetViews>
  <sheetFormatPr defaultRowHeight="15" x14ac:dyDescent="0.25"/>
  <cols>
    <col min="3" max="3" width="59.42578125" customWidth="1"/>
  </cols>
  <sheetData>
    <row r="1" spans="1:16" x14ac:dyDescent="0.25">
      <c r="A1" s="1"/>
      <c r="B1" s="1"/>
      <c r="C1" s="1"/>
      <c r="D1" s="1" t="s">
        <v>65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1"/>
      <c r="C2" s="1"/>
      <c r="D2" s="1"/>
      <c r="E2" s="1"/>
      <c r="F2" s="1" t="s">
        <v>0</v>
      </c>
      <c r="G2" s="1"/>
      <c r="H2" s="1"/>
      <c r="I2" s="2"/>
      <c r="J2" s="1"/>
      <c r="K2" s="1"/>
      <c r="L2" s="1"/>
      <c r="M2" s="1"/>
      <c r="N2" s="1"/>
      <c r="O2" s="1"/>
      <c r="P2" s="1"/>
    </row>
    <row r="3" spans="1:16" x14ac:dyDescent="0.25">
      <c r="A3" s="3" t="s">
        <v>1</v>
      </c>
      <c r="B3" s="3" t="s">
        <v>2</v>
      </c>
      <c r="C3" s="4" t="s">
        <v>3</v>
      </c>
      <c r="D3" s="4" t="s">
        <v>4</v>
      </c>
      <c r="E3" s="5" t="s">
        <v>5</v>
      </c>
      <c r="F3" s="6"/>
      <c r="G3" s="7"/>
      <c r="H3" s="8" t="s">
        <v>6</v>
      </c>
      <c r="I3" s="9"/>
      <c r="J3" s="6" t="s">
        <v>7</v>
      </c>
      <c r="K3" s="6"/>
      <c r="L3" s="7"/>
      <c r="M3" s="10" t="s">
        <v>8</v>
      </c>
      <c r="N3" s="6"/>
      <c r="O3" s="6"/>
      <c r="P3" s="6"/>
    </row>
    <row r="4" spans="1:16" x14ac:dyDescent="0.25">
      <c r="A4" s="11" t="s">
        <v>9</v>
      </c>
      <c r="B4" s="11" t="s">
        <v>10</v>
      </c>
      <c r="C4" s="11"/>
      <c r="D4" s="12" t="s">
        <v>11</v>
      </c>
      <c r="E4" s="13" t="s">
        <v>12</v>
      </c>
      <c r="F4" s="13" t="s">
        <v>13</v>
      </c>
      <c r="G4" s="13" t="s">
        <v>14</v>
      </c>
      <c r="H4" s="12" t="s">
        <v>15</v>
      </c>
      <c r="I4" s="13" t="s">
        <v>16</v>
      </c>
      <c r="J4" s="13" t="s">
        <v>17</v>
      </c>
      <c r="K4" s="13" t="s">
        <v>18</v>
      </c>
      <c r="L4" s="13" t="s">
        <v>19</v>
      </c>
      <c r="M4" s="13" t="s">
        <v>20</v>
      </c>
      <c r="N4" s="13" t="s">
        <v>21</v>
      </c>
      <c r="O4" s="13" t="s">
        <v>22</v>
      </c>
      <c r="P4" s="13" t="s">
        <v>23</v>
      </c>
    </row>
    <row r="5" spans="1:16" x14ac:dyDescent="0.25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  <c r="M5" s="13">
        <v>13</v>
      </c>
      <c r="N5" s="13">
        <v>14</v>
      </c>
      <c r="O5" s="13">
        <v>15</v>
      </c>
      <c r="P5" s="13">
        <v>16</v>
      </c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"/>
      <c r="B7" s="1"/>
      <c r="C7" s="1"/>
      <c r="D7" s="14" t="s">
        <v>24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1"/>
      <c r="B9" s="1"/>
      <c r="C9" s="14" t="s">
        <v>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1" spans="1:16" x14ac:dyDescent="0.25">
      <c r="A11" t="s">
        <v>34</v>
      </c>
    </row>
    <row r="12" spans="1:16" x14ac:dyDescent="0.25">
      <c r="A12" s="24" t="s">
        <v>27</v>
      </c>
      <c r="B12" s="15" t="s">
        <v>137</v>
      </c>
      <c r="C12" s="16" t="s">
        <v>138</v>
      </c>
      <c r="D12" s="17">
        <v>60</v>
      </c>
      <c r="E12" s="15">
        <v>0.48</v>
      </c>
      <c r="F12" s="15">
        <v>0.06</v>
      </c>
      <c r="G12" s="15">
        <v>1.02</v>
      </c>
      <c r="H12" s="15">
        <v>6.6</v>
      </c>
      <c r="I12" s="15">
        <v>0.01</v>
      </c>
      <c r="J12" s="15">
        <v>1.5</v>
      </c>
      <c r="K12" s="15">
        <v>0</v>
      </c>
      <c r="L12" s="15">
        <v>0.06</v>
      </c>
      <c r="M12" s="15">
        <v>13.92</v>
      </c>
      <c r="N12" s="15">
        <v>14.52</v>
      </c>
      <c r="O12" s="15">
        <v>8.4600000000000009</v>
      </c>
      <c r="P12" s="15">
        <v>0.36</v>
      </c>
    </row>
    <row r="13" spans="1:16" x14ac:dyDescent="0.25">
      <c r="A13" s="24" t="s">
        <v>28</v>
      </c>
      <c r="B13" s="15" t="s">
        <v>119</v>
      </c>
      <c r="C13" s="16" t="s">
        <v>83</v>
      </c>
      <c r="D13" s="17" t="s">
        <v>66</v>
      </c>
      <c r="E13" s="15">
        <v>1.6</v>
      </c>
      <c r="F13" s="15">
        <v>3.62</v>
      </c>
      <c r="G13" s="15">
        <v>5.0599999999999996</v>
      </c>
      <c r="H13" s="15">
        <v>59.2</v>
      </c>
      <c r="I13" s="15">
        <v>0.06</v>
      </c>
      <c r="J13" s="15">
        <v>5.8</v>
      </c>
      <c r="K13" s="15">
        <v>0</v>
      </c>
      <c r="L13" s="15">
        <v>1.88</v>
      </c>
      <c r="M13" s="15">
        <v>18.2</v>
      </c>
      <c r="N13" s="15">
        <v>36.200000000000003</v>
      </c>
      <c r="O13" s="15">
        <v>14.6</v>
      </c>
      <c r="P13" s="15">
        <v>0.56000000000000005</v>
      </c>
    </row>
    <row r="14" spans="1:16" x14ac:dyDescent="0.25">
      <c r="A14" s="24" t="s">
        <v>29</v>
      </c>
      <c r="B14" s="32" t="s">
        <v>78</v>
      </c>
      <c r="C14" s="32" t="s">
        <v>84</v>
      </c>
      <c r="D14" s="32">
        <v>100</v>
      </c>
      <c r="E14" s="32">
        <v>10.26</v>
      </c>
      <c r="F14" s="32">
        <v>11.92</v>
      </c>
      <c r="G14" s="32">
        <v>6.74</v>
      </c>
      <c r="H14" s="32">
        <v>180.54</v>
      </c>
      <c r="I14" s="32">
        <v>0.06</v>
      </c>
      <c r="J14" s="32">
        <v>0.45</v>
      </c>
      <c r="K14" s="32">
        <v>6</v>
      </c>
      <c r="L14" s="32">
        <v>0.67</v>
      </c>
      <c r="M14" s="32">
        <v>22.79</v>
      </c>
      <c r="N14" s="32">
        <v>108.64</v>
      </c>
      <c r="O14" s="32">
        <v>21.58</v>
      </c>
      <c r="P14" s="32">
        <v>0.96</v>
      </c>
    </row>
    <row r="15" spans="1:16" x14ac:dyDescent="0.25">
      <c r="A15" s="24" t="s">
        <v>30</v>
      </c>
      <c r="B15" s="15" t="s">
        <v>93</v>
      </c>
      <c r="C15" s="16" t="s">
        <v>71</v>
      </c>
      <c r="D15" s="20">
        <v>150</v>
      </c>
      <c r="E15" s="15">
        <v>5.55</v>
      </c>
      <c r="F15" s="15">
        <v>4.95</v>
      </c>
      <c r="G15" s="15">
        <v>29.55</v>
      </c>
      <c r="H15" s="15">
        <v>184.5</v>
      </c>
      <c r="I15" s="15">
        <v>0.06</v>
      </c>
      <c r="J15" s="15">
        <v>0</v>
      </c>
      <c r="K15" s="15">
        <v>31.5</v>
      </c>
      <c r="L15" s="15">
        <v>0.75</v>
      </c>
      <c r="M15" s="15">
        <v>12</v>
      </c>
      <c r="N15" s="15">
        <v>45</v>
      </c>
      <c r="O15" s="15">
        <v>7.5</v>
      </c>
      <c r="P15" s="15">
        <v>1.05</v>
      </c>
    </row>
    <row r="16" spans="1:16" x14ac:dyDescent="0.25">
      <c r="A16" s="24" t="s">
        <v>31</v>
      </c>
      <c r="B16" s="15" t="s">
        <v>88</v>
      </c>
      <c r="C16" s="16" t="s">
        <v>72</v>
      </c>
      <c r="D16" s="17">
        <v>200</v>
      </c>
      <c r="E16" s="15">
        <v>0.2</v>
      </c>
      <c r="F16" s="15">
        <v>0.1</v>
      </c>
      <c r="G16" s="15">
        <v>9.3000000000000007</v>
      </c>
      <c r="H16" s="15">
        <v>38</v>
      </c>
      <c r="I16" s="15">
        <v>0</v>
      </c>
      <c r="J16" s="15">
        <v>0</v>
      </c>
      <c r="K16" s="15">
        <v>0</v>
      </c>
      <c r="L16" s="15">
        <v>0</v>
      </c>
      <c r="M16" s="15">
        <v>5.0999999999999996</v>
      </c>
      <c r="N16" s="15">
        <v>7.7</v>
      </c>
      <c r="O16" s="15">
        <v>4.2</v>
      </c>
      <c r="P16" s="15">
        <v>0.82</v>
      </c>
    </row>
    <row r="17" spans="1:16" x14ac:dyDescent="0.25">
      <c r="A17" s="24" t="s">
        <v>32</v>
      </c>
      <c r="B17" s="19"/>
      <c r="C17" s="16" t="s">
        <v>68</v>
      </c>
      <c r="D17" s="17">
        <v>50</v>
      </c>
      <c r="E17" s="15">
        <v>3.94</v>
      </c>
      <c r="F17" s="15">
        <v>0.4</v>
      </c>
      <c r="G17" s="15">
        <v>26.6</v>
      </c>
      <c r="H17" s="15">
        <v>129.4</v>
      </c>
      <c r="I17" s="15">
        <v>0.06</v>
      </c>
      <c r="J17" s="15">
        <v>0</v>
      </c>
      <c r="K17" s="15">
        <v>0</v>
      </c>
      <c r="L17" s="15">
        <v>0</v>
      </c>
      <c r="M17" s="15">
        <v>10</v>
      </c>
      <c r="N17" s="15">
        <v>32</v>
      </c>
      <c r="O17" s="15">
        <v>7</v>
      </c>
      <c r="P17" s="15">
        <v>0.6</v>
      </c>
    </row>
    <row r="18" spans="1:16" x14ac:dyDescent="0.25">
      <c r="A18" s="24" t="s">
        <v>35</v>
      </c>
      <c r="B18" s="19"/>
      <c r="C18" s="16" t="s">
        <v>69</v>
      </c>
      <c r="D18" s="18">
        <v>50</v>
      </c>
      <c r="E18" s="19">
        <v>3.74</v>
      </c>
      <c r="F18" s="19">
        <v>0.54</v>
      </c>
      <c r="G18" s="19">
        <v>24.24</v>
      </c>
      <c r="H18" s="19">
        <v>119</v>
      </c>
      <c r="I18" s="19">
        <v>0.76</v>
      </c>
      <c r="J18" s="19">
        <v>0</v>
      </c>
      <c r="K18" s="19">
        <v>0</v>
      </c>
      <c r="L18" s="19">
        <v>0</v>
      </c>
      <c r="M18" s="19">
        <v>19.14</v>
      </c>
      <c r="N18" s="19">
        <v>88.4</v>
      </c>
      <c r="O18" s="19">
        <v>26.9</v>
      </c>
      <c r="P18" s="19">
        <v>1.5</v>
      </c>
    </row>
    <row r="19" spans="1:16" x14ac:dyDescent="0.25">
      <c r="A19" s="69"/>
      <c r="B19" s="26"/>
      <c r="C19" s="26" t="s">
        <v>36</v>
      </c>
      <c r="D19" s="67">
        <v>815</v>
      </c>
      <c r="E19" s="69">
        <f t="shared" ref="E19:P19" si="0">SUM(E12:E18)</f>
        <v>25.770000000000003</v>
      </c>
      <c r="F19" s="69">
        <f t="shared" si="0"/>
        <v>21.59</v>
      </c>
      <c r="G19" s="69">
        <f t="shared" si="0"/>
        <v>102.51</v>
      </c>
      <c r="H19" s="69">
        <f t="shared" si="0"/>
        <v>717.24</v>
      </c>
      <c r="I19" s="69">
        <f t="shared" si="0"/>
        <v>1.01</v>
      </c>
      <c r="J19" s="69">
        <f t="shared" si="0"/>
        <v>7.75</v>
      </c>
      <c r="K19" s="69">
        <f t="shared" si="0"/>
        <v>37.5</v>
      </c>
      <c r="L19" s="69">
        <f t="shared" si="0"/>
        <v>3.36</v>
      </c>
      <c r="M19" s="69">
        <f t="shared" si="0"/>
        <v>101.14999999999999</v>
      </c>
      <c r="N19" s="69">
        <f t="shared" si="0"/>
        <v>332.46000000000004</v>
      </c>
      <c r="O19" s="69">
        <f t="shared" si="0"/>
        <v>90.240000000000009</v>
      </c>
      <c r="P19" s="69">
        <f t="shared" si="0"/>
        <v>5.85</v>
      </c>
    </row>
    <row r="23" spans="1:16" x14ac:dyDescent="0.25">
      <c r="A23" s="3" t="s">
        <v>1</v>
      </c>
      <c r="B23" s="3" t="s">
        <v>2</v>
      </c>
      <c r="C23" s="4" t="s">
        <v>3</v>
      </c>
      <c r="D23" s="4" t="s">
        <v>4</v>
      </c>
      <c r="E23" s="5" t="s">
        <v>5</v>
      </c>
      <c r="F23" s="6"/>
      <c r="G23" s="7"/>
      <c r="H23" s="8" t="s">
        <v>6</v>
      </c>
      <c r="I23" s="30"/>
      <c r="J23" s="6" t="s">
        <v>7</v>
      </c>
      <c r="K23" s="6"/>
      <c r="L23" s="7"/>
      <c r="M23" s="10" t="s">
        <v>8</v>
      </c>
      <c r="N23" s="6"/>
      <c r="O23" s="6"/>
      <c r="P23" s="6"/>
    </row>
    <row r="24" spans="1:16" x14ac:dyDescent="0.25">
      <c r="A24" s="11" t="s">
        <v>9</v>
      </c>
      <c r="B24" s="11" t="s">
        <v>10</v>
      </c>
      <c r="C24" s="11"/>
      <c r="D24" s="12" t="s">
        <v>11</v>
      </c>
      <c r="E24" s="13" t="s">
        <v>12</v>
      </c>
      <c r="F24" s="13" t="s">
        <v>13</v>
      </c>
      <c r="G24" s="13" t="s">
        <v>14</v>
      </c>
      <c r="H24" s="12" t="s">
        <v>15</v>
      </c>
      <c r="I24" s="13" t="s">
        <v>16</v>
      </c>
      <c r="J24" s="13" t="s">
        <v>17</v>
      </c>
      <c r="K24" s="13" t="s">
        <v>18</v>
      </c>
      <c r="L24" s="13" t="s">
        <v>19</v>
      </c>
      <c r="M24" s="13" t="s">
        <v>20</v>
      </c>
      <c r="N24" s="13" t="s">
        <v>21</v>
      </c>
      <c r="O24" s="13" t="s">
        <v>22</v>
      </c>
      <c r="P24" s="13" t="s">
        <v>23</v>
      </c>
    </row>
    <row r="25" spans="1:16" x14ac:dyDescent="0.25">
      <c r="A25" s="13">
        <v>1</v>
      </c>
      <c r="B25" s="13">
        <v>2</v>
      </c>
      <c r="C25" s="13">
        <v>3</v>
      </c>
      <c r="D25" s="13">
        <v>4</v>
      </c>
      <c r="E25" s="13">
        <v>5</v>
      </c>
      <c r="F25" s="13">
        <v>6</v>
      </c>
      <c r="G25" s="13">
        <v>7</v>
      </c>
      <c r="H25" s="13">
        <v>8</v>
      </c>
      <c r="I25" s="13">
        <v>9</v>
      </c>
      <c r="J25" s="13">
        <v>10</v>
      </c>
      <c r="K25" s="13">
        <v>11</v>
      </c>
      <c r="L25" s="13">
        <v>12</v>
      </c>
      <c r="M25" s="13">
        <v>13</v>
      </c>
      <c r="N25" s="13">
        <v>14</v>
      </c>
      <c r="O25" s="13">
        <v>15</v>
      </c>
      <c r="P25" s="13">
        <v>16</v>
      </c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4" t="s">
        <v>38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30" spans="1:16" x14ac:dyDescent="0.25">
      <c r="A30" s="1"/>
      <c r="B30" s="14" t="s">
        <v>39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24" t="s">
        <v>27</v>
      </c>
      <c r="B31" s="40" t="s">
        <v>139</v>
      </c>
      <c r="C31" s="25" t="s">
        <v>140</v>
      </c>
      <c r="D31" s="18">
        <v>100</v>
      </c>
      <c r="E31" s="19">
        <v>1.6</v>
      </c>
      <c r="F31" s="19">
        <v>6</v>
      </c>
      <c r="G31" s="19">
        <v>8.1999999999999993</v>
      </c>
      <c r="H31" s="19">
        <v>94</v>
      </c>
      <c r="I31" s="19">
        <v>0.02</v>
      </c>
      <c r="J31" s="19">
        <v>18</v>
      </c>
      <c r="K31" s="19">
        <v>0</v>
      </c>
      <c r="L31" s="19">
        <v>2.7</v>
      </c>
      <c r="M31" s="19">
        <v>42</v>
      </c>
      <c r="N31" s="19">
        <v>31</v>
      </c>
      <c r="O31" s="19">
        <v>14</v>
      </c>
      <c r="P31" s="19">
        <v>0.57999999999999996</v>
      </c>
    </row>
    <row r="32" spans="1:16" x14ac:dyDescent="0.25">
      <c r="A32" s="24" t="s">
        <v>28</v>
      </c>
      <c r="B32" s="19" t="s">
        <v>117</v>
      </c>
      <c r="C32" s="25" t="s">
        <v>118</v>
      </c>
      <c r="D32" s="18" t="s">
        <v>66</v>
      </c>
      <c r="E32" s="19">
        <v>2.1</v>
      </c>
      <c r="F32" s="19">
        <v>4.08</v>
      </c>
      <c r="G32" s="19">
        <v>10.6</v>
      </c>
      <c r="H32" s="19">
        <v>87.6</v>
      </c>
      <c r="I32" s="19">
        <v>7.0000000000000007E-2</v>
      </c>
      <c r="J32" s="19">
        <v>5.68</v>
      </c>
      <c r="K32" s="19">
        <v>0</v>
      </c>
      <c r="L32" s="19">
        <v>1.88</v>
      </c>
      <c r="M32" s="19">
        <v>13.4</v>
      </c>
      <c r="N32" s="19">
        <v>48.8</v>
      </c>
      <c r="O32" s="19">
        <v>20.399999999999999</v>
      </c>
      <c r="P32" s="19">
        <v>0.69</v>
      </c>
    </row>
    <row r="33" spans="1:16" x14ac:dyDescent="0.25">
      <c r="A33" s="24" t="s">
        <v>29</v>
      </c>
      <c r="B33" s="39" t="s">
        <v>121</v>
      </c>
      <c r="C33" s="16" t="s">
        <v>141</v>
      </c>
      <c r="D33" s="20">
        <v>100</v>
      </c>
      <c r="E33" s="19">
        <v>9.5299999999999994</v>
      </c>
      <c r="F33" s="19">
        <v>7.23</v>
      </c>
      <c r="G33" s="19">
        <v>7.35</v>
      </c>
      <c r="H33" s="19">
        <v>137.74</v>
      </c>
      <c r="I33" s="19">
        <v>0.11</v>
      </c>
      <c r="J33" s="19">
        <v>0.63</v>
      </c>
      <c r="K33" s="19">
        <v>6.02</v>
      </c>
      <c r="L33" s="19">
        <v>0.77</v>
      </c>
      <c r="M33" s="19">
        <v>51.33</v>
      </c>
      <c r="N33" s="19">
        <v>224.84</v>
      </c>
      <c r="O33" s="19">
        <v>36.46</v>
      </c>
      <c r="P33" s="19">
        <v>1.1200000000000001</v>
      </c>
    </row>
    <row r="34" spans="1:16" x14ac:dyDescent="0.25">
      <c r="A34" s="24" t="s">
        <v>30</v>
      </c>
      <c r="B34" s="25" t="s">
        <v>102</v>
      </c>
      <c r="C34" s="25" t="s">
        <v>103</v>
      </c>
      <c r="D34" s="18">
        <v>150</v>
      </c>
      <c r="E34" s="19">
        <v>4.05</v>
      </c>
      <c r="F34" s="19">
        <v>6</v>
      </c>
      <c r="G34" s="19">
        <v>8.6999999999999993</v>
      </c>
      <c r="H34" s="19">
        <v>105</v>
      </c>
      <c r="I34" s="19">
        <v>0.12</v>
      </c>
      <c r="J34" s="19">
        <v>3.8</v>
      </c>
      <c r="K34" s="19">
        <v>30</v>
      </c>
      <c r="L34" s="19">
        <v>0.15</v>
      </c>
      <c r="M34" s="19">
        <v>37.5</v>
      </c>
      <c r="N34" s="19">
        <v>73.5</v>
      </c>
      <c r="O34" s="19">
        <v>24</v>
      </c>
      <c r="P34" s="19">
        <v>0.83</v>
      </c>
    </row>
    <row r="35" spans="1:16" x14ac:dyDescent="0.25">
      <c r="A35" s="24" t="s">
        <v>31</v>
      </c>
      <c r="B35" s="15" t="s">
        <v>92</v>
      </c>
      <c r="C35" s="16" t="s">
        <v>73</v>
      </c>
      <c r="D35" s="17">
        <v>200</v>
      </c>
      <c r="E35" s="15">
        <v>0</v>
      </c>
      <c r="F35" s="15">
        <v>0</v>
      </c>
      <c r="G35" s="15">
        <v>15</v>
      </c>
      <c r="H35" s="15">
        <v>60</v>
      </c>
      <c r="I35" s="15">
        <v>0</v>
      </c>
      <c r="J35" s="15">
        <v>0</v>
      </c>
      <c r="K35" s="15">
        <v>0</v>
      </c>
      <c r="L35" s="15">
        <v>0</v>
      </c>
      <c r="M35" s="15">
        <v>3.4</v>
      </c>
      <c r="N35" s="15">
        <v>5.8</v>
      </c>
      <c r="O35" s="15">
        <v>0</v>
      </c>
      <c r="P35" s="15">
        <v>0.02</v>
      </c>
    </row>
    <row r="36" spans="1:16" x14ac:dyDescent="0.25">
      <c r="A36" s="24" t="s">
        <v>32</v>
      </c>
      <c r="B36" s="19"/>
      <c r="C36" s="16" t="s">
        <v>68</v>
      </c>
      <c r="D36" s="17">
        <v>50</v>
      </c>
      <c r="E36" s="15">
        <v>3.94</v>
      </c>
      <c r="F36" s="15">
        <v>0.4</v>
      </c>
      <c r="G36" s="15">
        <v>26.6</v>
      </c>
      <c r="H36" s="15">
        <v>129.4</v>
      </c>
      <c r="I36" s="15">
        <v>0.06</v>
      </c>
      <c r="J36" s="15">
        <v>0</v>
      </c>
      <c r="K36" s="15">
        <v>0</v>
      </c>
      <c r="L36" s="15">
        <v>0</v>
      </c>
      <c r="M36" s="15">
        <v>10</v>
      </c>
      <c r="N36" s="15">
        <v>32</v>
      </c>
      <c r="O36" s="15">
        <v>7</v>
      </c>
      <c r="P36" s="15">
        <v>0.6</v>
      </c>
    </row>
    <row r="37" spans="1:16" x14ac:dyDescent="0.25">
      <c r="A37" s="24" t="s">
        <v>35</v>
      </c>
      <c r="B37" s="19"/>
      <c r="C37" s="16" t="s">
        <v>69</v>
      </c>
      <c r="D37" s="18">
        <v>50</v>
      </c>
      <c r="E37" s="19">
        <v>3.74</v>
      </c>
      <c r="F37" s="19">
        <v>0.54</v>
      </c>
      <c r="G37" s="19">
        <v>24.24</v>
      </c>
      <c r="H37" s="19">
        <v>119</v>
      </c>
      <c r="I37" s="19">
        <v>0.76</v>
      </c>
      <c r="J37" s="19">
        <v>0</v>
      </c>
      <c r="K37" s="19">
        <v>0</v>
      </c>
      <c r="L37" s="19">
        <v>0</v>
      </c>
      <c r="M37" s="19">
        <v>19.14</v>
      </c>
      <c r="N37" s="19">
        <v>88.4</v>
      </c>
      <c r="O37" s="19">
        <v>26.9</v>
      </c>
      <c r="P37" s="19">
        <v>1.5</v>
      </c>
    </row>
    <row r="38" spans="1:16" x14ac:dyDescent="0.25">
      <c r="A38" s="24"/>
      <c r="B38" s="33"/>
      <c r="C38" s="33" t="s">
        <v>36</v>
      </c>
      <c r="D38" s="34">
        <v>855</v>
      </c>
      <c r="E38" s="33">
        <f t="shared" ref="E38:P38" si="1">SUM(E31:E37)</f>
        <v>24.96</v>
      </c>
      <c r="F38" s="33">
        <f t="shared" si="1"/>
        <v>24.25</v>
      </c>
      <c r="G38" s="33">
        <f t="shared" si="1"/>
        <v>100.68999999999998</v>
      </c>
      <c r="H38" s="33">
        <f t="shared" si="1"/>
        <v>732.74</v>
      </c>
      <c r="I38" s="33">
        <f t="shared" si="1"/>
        <v>1.1400000000000001</v>
      </c>
      <c r="J38" s="33">
        <f t="shared" si="1"/>
        <v>28.11</v>
      </c>
      <c r="K38" s="33">
        <f t="shared" si="1"/>
        <v>36.019999999999996</v>
      </c>
      <c r="L38" s="33">
        <f t="shared" si="1"/>
        <v>5.5</v>
      </c>
      <c r="M38" s="33">
        <f t="shared" si="1"/>
        <v>176.76999999999998</v>
      </c>
      <c r="N38" s="33">
        <f t="shared" si="1"/>
        <v>504.34000000000003</v>
      </c>
      <c r="O38" s="33">
        <f t="shared" si="1"/>
        <v>128.76</v>
      </c>
      <c r="P38" s="33">
        <f t="shared" si="1"/>
        <v>5.34</v>
      </c>
    </row>
    <row r="40" spans="1:16" x14ac:dyDescent="0.25">
      <c r="P40">
        <v>2</v>
      </c>
    </row>
    <row r="42" spans="1:16" x14ac:dyDescent="0.25">
      <c r="A42" s="3" t="s">
        <v>1</v>
      </c>
      <c r="B42" s="3" t="s">
        <v>2</v>
      </c>
      <c r="C42" s="4" t="s">
        <v>3</v>
      </c>
      <c r="D42" s="4" t="s">
        <v>4</v>
      </c>
      <c r="E42" s="5" t="s">
        <v>5</v>
      </c>
      <c r="F42" s="6"/>
      <c r="G42" s="7"/>
      <c r="H42" s="8" t="s">
        <v>6</v>
      </c>
      <c r="I42" s="30"/>
      <c r="J42" s="6" t="s">
        <v>7</v>
      </c>
      <c r="K42" s="6"/>
      <c r="L42" s="7"/>
      <c r="M42" s="10" t="s">
        <v>8</v>
      </c>
      <c r="N42" s="6"/>
      <c r="O42" s="6"/>
      <c r="P42" s="6"/>
    </row>
    <row r="43" spans="1:16" x14ac:dyDescent="0.25">
      <c r="A43" s="11" t="s">
        <v>9</v>
      </c>
      <c r="B43" s="11" t="s">
        <v>10</v>
      </c>
      <c r="C43" s="11"/>
      <c r="D43" s="12" t="s">
        <v>11</v>
      </c>
      <c r="E43" s="13" t="s">
        <v>12</v>
      </c>
      <c r="F43" s="13" t="s">
        <v>13</v>
      </c>
      <c r="G43" s="13" t="s">
        <v>14</v>
      </c>
      <c r="H43" s="12" t="s">
        <v>15</v>
      </c>
      <c r="I43" s="13" t="s">
        <v>16</v>
      </c>
      <c r="J43" s="13" t="s">
        <v>17</v>
      </c>
      <c r="K43" s="13" t="s">
        <v>18</v>
      </c>
      <c r="L43" s="13" t="s">
        <v>19</v>
      </c>
      <c r="M43" s="13" t="s">
        <v>20</v>
      </c>
      <c r="N43" s="13" t="s">
        <v>21</v>
      </c>
      <c r="O43" s="13" t="s">
        <v>22</v>
      </c>
      <c r="P43" s="13" t="s">
        <v>23</v>
      </c>
    </row>
    <row r="44" spans="1:16" x14ac:dyDescent="0.25">
      <c r="A44" s="13">
        <v>1</v>
      </c>
      <c r="B44" s="13">
        <v>2</v>
      </c>
      <c r="C44" s="13">
        <v>3</v>
      </c>
      <c r="D44" s="13">
        <v>4</v>
      </c>
      <c r="E44" s="13">
        <v>5</v>
      </c>
      <c r="F44" s="13">
        <v>6</v>
      </c>
      <c r="G44" s="13">
        <v>7</v>
      </c>
      <c r="H44" s="13">
        <v>8</v>
      </c>
      <c r="I44" s="13">
        <v>9</v>
      </c>
      <c r="J44" s="13">
        <v>10</v>
      </c>
      <c r="K44" s="13">
        <v>11</v>
      </c>
      <c r="L44" s="13">
        <v>12</v>
      </c>
      <c r="M44" s="13">
        <v>13</v>
      </c>
      <c r="N44" s="13">
        <v>14</v>
      </c>
      <c r="O44" s="13">
        <v>15</v>
      </c>
      <c r="P44" s="13">
        <v>16</v>
      </c>
    </row>
    <row r="45" spans="1:16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5">
      <c r="A47" s="1"/>
      <c r="B47" s="1"/>
      <c r="C47" s="14" t="s">
        <v>40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9" spans="1:16" x14ac:dyDescent="0.25">
      <c r="A49" s="36"/>
      <c r="B49" s="37" t="s">
        <v>39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</row>
    <row r="50" spans="1:16" x14ac:dyDescent="0.25">
      <c r="A50" s="24" t="s">
        <v>27</v>
      </c>
      <c r="B50" s="40" t="s">
        <v>122</v>
      </c>
      <c r="C50" s="25" t="s">
        <v>142</v>
      </c>
      <c r="D50" s="18">
        <v>60</v>
      </c>
      <c r="E50" s="19">
        <v>0.84</v>
      </c>
      <c r="F50" s="19">
        <v>3.66</v>
      </c>
      <c r="G50" s="19">
        <v>4.5599999999999996</v>
      </c>
      <c r="H50" s="19">
        <v>54.6</v>
      </c>
      <c r="I50" s="19">
        <v>0.01</v>
      </c>
      <c r="J50" s="19">
        <v>4.62</v>
      </c>
      <c r="K50" s="19">
        <v>0</v>
      </c>
      <c r="L50" s="19">
        <v>1.62</v>
      </c>
      <c r="M50" s="19">
        <v>20.399999999999999</v>
      </c>
      <c r="N50" s="19">
        <v>23.4</v>
      </c>
      <c r="O50" s="19">
        <v>12</v>
      </c>
      <c r="P50" s="19">
        <v>0.78</v>
      </c>
    </row>
    <row r="51" spans="1:16" x14ac:dyDescent="0.25">
      <c r="A51" s="24" t="s">
        <v>28</v>
      </c>
      <c r="B51" s="19" t="s">
        <v>107</v>
      </c>
      <c r="C51" s="25" t="s">
        <v>108</v>
      </c>
      <c r="D51" s="18">
        <v>200</v>
      </c>
      <c r="E51" s="19">
        <v>5.04</v>
      </c>
      <c r="F51" s="19">
        <v>2.86</v>
      </c>
      <c r="G51" s="19">
        <v>11.68</v>
      </c>
      <c r="H51" s="19">
        <v>92.6</v>
      </c>
      <c r="I51" s="19">
        <v>0.13</v>
      </c>
      <c r="J51" s="19">
        <v>3.8</v>
      </c>
      <c r="K51" s="19">
        <v>14</v>
      </c>
      <c r="L51" s="19">
        <v>0.2</v>
      </c>
      <c r="M51" s="19">
        <v>28.26</v>
      </c>
      <c r="N51" s="19">
        <v>71.400000000000006</v>
      </c>
      <c r="O51" s="19">
        <v>27.5</v>
      </c>
      <c r="P51" s="19">
        <v>1.62</v>
      </c>
    </row>
    <row r="52" spans="1:16" x14ac:dyDescent="0.25">
      <c r="A52" s="24" t="s">
        <v>29</v>
      </c>
      <c r="B52" s="31" t="s">
        <v>120</v>
      </c>
      <c r="C52" s="16" t="s">
        <v>101</v>
      </c>
      <c r="D52" s="20">
        <v>100</v>
      </c>
      <c r="E52" s="19">
        <v>10.58</v>
      </c>
      <c r="F52" s="19">
        <v>12.6</v>
      </c>
      <c r="G52" s="19">
        <v>8.4</v>
      </c>
      <c r="H52" s="19">
        <v>189.25</v>
      </c>
      <c r="I52" s="19">
        <v>0.04</v>
      </c>
      <c r="J52" s="19">
        <v>0.46</v>
      </c>
      <c r="K52" s="19">
        <v>6.03</v>
      </c>
      <c r="L52" s="19">
        <v>0.5</v>
      </c>
      <c r="M52" s="19">
        <v>28.35</v>
      </c>
      <c r="N52" s="19">
        <v>87.35</v>
      </c>
      <c r="O52" s="19">
        <v>14.59</v>
      </c>
      <c r="P52" s="19">
        <v>0.94</v>
      </c>
    </row>
    <row r="53" spans="1:16" x14ac:dyDescent="0.25">
      <c r="A53" s="24" t="s">
        <v>30</v>
      </c>
      <c r="B53" s="19" t="s">
        <v>109</v>
      </c>
      <c r="C53" s="25" t="s">
        <v>110</v>
      </c>
      <c r="D53" s="18">
        <v>150</v>
      </c>
      <c r="E53" s="19">
        <v>3.77</v>
      </c>
      <c r="F53" s="19">
        <v>5.43</v>
      </c>
      <c r="G53" s="19">
        <v>38.85</v>
      </c>
      <c r="H53" s="19">
        <v>219.3</v>
      </c>
      <c r="I53" s="19">
        <v>0.03</v>
      </c>
      <c r="J53" s="19">
        <v>0</v>
      </c>
      <c r="K53" s="19">
        <v>27</v>
      </c>
      <c r="L53" s="19">
        <v>0.28999999999999998</v>
      </c>
      <c r="M53" s="19">
        <v>17.25</v>
      </c>
      <c r="N53" s="19">
        <v>83.7</v>
      </c>
      <c r="O53" s="19">
        <v>27.15</v>
      </c>
      <c r="P53" s="19">
        <v>0.11</v>
      </c>
    </row>
    <row r="54" spans="1:16" x14ac:dyDescent="0.25">
      <c r="A54" s="24" t="s">
        <v>31</v>
      </c>
      <c r="B54" s="15" t="s">
        <v>105</v>
      </c>
      <c r="C54" s="25" t="s">
        <v>104</v>
      </c>
      <c r="D54" s="18">
        <v>200</v>
      </c>
      <c r="E54" s="19">
        <v>0.1</v>
      </c>
      <c r="F54" s="19">
        <v>0.1</v>
      </c>
      <c r="G54" s="19">
        <v>11.1</v>
      </c>
      <c r="H54" s="19">
        <v>46</v>
      </c>
      <c r="I54" s="19">
        <v>0.01</v>
      </c>
      <c r="J54" s="19">
        <v>0.6</v>
      </c>
      <c r="K54" s="19">
        <v>0</v>
      </c>
      <c r="L54" s="19">
        <v>0.04</v>
      </c>
      <c r="M54" s="19">
        <v>3.4</v>
      </c>
      <c r="N54" s="19">
        <v>2.1</v>
      </c>
      <c r="O54" s="19">
        <v>1.7</v>
      </c>
      <c r="P54" s="19">
        <v>0.46</v>
      </c>
    </row>
    <row r="55" spans="1:16" x14ac:dyDescent="0.25">
      <c r="A55" s="24" t="s">
        <v>32</v>
      </c>
      <c r="B55" s="19"/>
      <c r="C55" s="16" t="s">
        <v>68</v>
      </c>
      <c r="D55" s="17">
        <v>50</v>
      </c>
      <c r="E55" s="15">
        <v>3.94</v>
      </c>
      <c r="F55" s="15">
        <v>0.4</v>
      </c>
      <c r="G55" s="15">
        <v>26.6</v>
      </c>
      <c r="H55" s="15">
        <v>129.4</v>
      </c>
      <c r="I55" s="15">
        <v>0.06</v>
      </c>
      <c r="J55" s="15">
        <v>0</v>
      </c>
      <c r="K55" s="15">
        <v>0</v>
      </c>
      <c r="L55" s="15">
        <v>0</v>
      </c>
      <c r="M55" s="15">
        <v>10</v>
      </c>
      <c r="N55" s="15">
        <v>32</v>
      </c>
      <c r="O55" s="15">
        <v>7</v>
      </c>
      <c r="P55" s="15">
        <v>0.6</v>
      </c>
    </row>
    <row r="56" spans="1:16" x14ac:dyDescent="0.25">
      <c r="A56" s="24" t="s">
        <v>35</v>
      </c>
      <c r="B56" s="19"/>
      <c r="C56" s="16" t="s">
        <v>69</v>
      </c>
      <c r="D56" s="18">
        <v>25</v>
      </c>
      <c r="E56" s="19">
        <v>1.87</v>
      </c>
      <c r="F56" s="19">
        <v>0.27</v>
      </c>
      <c r="G56" s="19">
        <v>12.12</v>
      </c>
      <c r="H56" s="19">
        <v>59.5</v>
      </c>
      <c r="I56" s="19">
        <v>0.38</v>
      </c>
      <c r="J56" s="19">
        <v>0</v>
      </c>
      <c r="K56" s="19">
        <v>0</v>
      </c>
      <c r="L56" s="19">
        <v>0</v>
      </c>
      <c r="M56" s="19">
        <v>9.57</v>
      </c>
      <c r="N56" s="19">
        <v>44.2</v>
      </c>
      <c r="O56" s="19">
        <v>13.45</v>
      </c>
      <c r="P56" s="19">
        <v>0.75</v>
      </c>
    </row>
    <row r="57" spans="1:16" x14ac:dyDescent="0.25">
      <c r="A57" s="17"/>
      <c r="B57" s="38"/>
      <c r="C57" s="38" t="s">
        <v>41</v>
      </c>
      <c r="D57" s="17">
        <v>785</v>
      </c>
      <c r="E57" s="38">
        <f t="shared" ref="E57:P57" si="2">SUM(E50:E56)</f>
        <v>26.140000000000004</v>
      </c>
      <c r="F57" s="38">
        <f t="shared" si="2"/>
        <v>25.319999999999997</v>
      </c>
      <c r="G57" s="38">
        <f t="shared" si="2"/>
        <v>113.31</v>
      </c>
      <c r="H57" s="38">
        <f>SUM(H50:H56)</f>
        <v>790.65</v>
      </c>
      <c r="I57" s="38">
        <f t="shared" si="2"/>
        <v>0.66</v>
      </c>
      <c r="J57" s="38">
        <f t="shared" si="2"/>
        <v>9.48</v>
      </c>
      <c r="K57" s="38">
        <f t="shared" si="2"/>
        <v>47.03</v>
      </c>
      <c r="L57" s="38">
        <f t="shared" si="2"/>
        <v>2.6500000000000004</v>
      </c>
      <c r="M57" s="38">
        <f t="shared" si="2"/>
        <v>117.22999999999999</v>
      </c>
      <c r="N57" s="38">
        <f t="shared" si="2"/>
        <v>344.15000000000003</v>
      </c>
      <c r="O57" s="38">
        <f t="shared" si="2"/>
        <v>103.39000000000001</v>
      </c>
      <c r="P57" s="38">
        <f t="shared" si="2"/>
        <v>5.26</v>
      </c>
    </row>
    <row r="61" spans="1:16" x14ac:dyDescent="0.25">
      <c r="A61" s="3" t="s">
        <v>1</v>
      </c>
      <c r="B61" s="3" t="s">
        <v>2</v>
      </c>
      <c r="C61" s="4" t="s">
        <v>3</v>
      </c>
      <c r="D61" s="4" t="s">
        <v>4</v>
      </c>
      <c r="E61" s="5" t="s">
        <v>5</v>
      </c>
      <c r="F61" s="6"/>
      <c r="G61" s="7"/>
      <c r="H61" s="8" t="s">
        <v>6</v>
      </c>
      <c r="I61" s="30"/>
      <c r="J61" s="6" t="s">
        <v>7</v>
      </c>
      <c r="K61" s="6"/>
      <c r="L61" s="7"/>
      <c r="M61" s="10" t="s">
        <v>8</v>
      </c>
      <c r="N61" s="6"/>
      <c r="O61" s="6"/>
      <c r="P61" s="6"/>
    </row>
    <row r="62" spans="1:16" x14ac:dyDescent="0.25">
      <c r="A62" s="11" t="s">
        <v>9</v>
      </c>
      <c r="B62" s="11" t="s">
        <v>10</v>
      </c>
      <c r="C62" s="11"/>
      <c r="D62" s="12" t="s">
        <v>11</v>
      </c>
      <c r="E62" s="13" t="s">
        <v>12</v>
      </c>
      <c r="F62" s="13" t="s">
        <v>13</v>
      </c>
      <c r="G62" s="13" t="s">
        <v>14</v>
      </c>
      <c r="H62" s="12" t="s">
        <v>15</v>
      </c>
      <c r="I62" s="13" t="s">
        <v>16</v>
      </c>
      <c r="J62" s="13" t="s">
        <v>17</v>
      </c>
      <c r="K62" s="13" t="s">
        <v>18</v>
      </c>
      <c r="L62" s="13" t="s">
        <v>19</v>
      </c>
      <c r="M62" s="13" t="s">
        <v>20</v>
      </c>
      <c r="N62" s="13" t="s">
        <v>21</v>
      </c>
      <c r="O62" s="13" t="s">
        <v>22</v>
      </c>
      <c r="P62" s="13" t="s">
        <v>23</v>
      </c>
    </row>
    <row r="63" spans="1:16" x14ac:dyDescent="0.25">
      <c r="A63" s="13">
        <v>1</v>
      </c>
      <c r="B63" s="13">
        <v>2</v>
      </c>
      <c r="C63" s="13">
        <v>3</v>
      </c>
      <c r="D63" s="13">
        <v>4</v>
      </c>
      <c r="E63" s="13">
        <v>5</v>
      </c>
      <c r="F63" s="13">
        <v>6</v>
      </c>
      <c r="G63" s="13">
        <v>7</v>
      </c>
      <c r="H63" s="13">
        <v>8</v>
      </c>
      <c r="I63" s="13">
        <v>9</v>
      </c>
      <c r="J63" s="13">
        <v>10</v>
      </c>
      <c r="K63" s="13">
        <v>11</v>
      </c>
      <c r="L63" s="13">
        <v>12</v>
      </c>
      <c r="M63" s="13">
        <v>13</v>
      </c>
      <c r="N63" s="13">
        <v>14</v>
      </c>
      <c r="O63" s="13">
        <v>15</v>
      </c>
      <c r="P63" s="13">
        <v>16</v>
      </c>
    </row>
    <row r="64" spans="1:1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5">
      <c r="A65" s="1"/>
      <c r="B65" s="1"/>
      <c r="C65" s="14" t="s">
        <v>42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7" spans="1:16" x14ac:dyDescent="0.25">
      <c r="A67" s="14" t="s">
        <v>39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25">
      <c r="A68" s="24" t="s">
        <v>27</v>
      </c>
      <c r="B68" s="40" t="s">
        <v>113</v>
      </c>
      <c r="C68" s="25" t="s">
        <v>143</v>
      </c>
      <c r="D68" s="18">
        <v>60</v>
      </c>
      <c r="E68" s="19">
        <v>1.5</v>
      </c>
      <c r="F68" s="19">
        <v>3.78</v>
      </c>
      <c r="G68" s="19">
        <v>4.9800000000000004</v>
      </c>
      <c r="H68" s="19">
        <v>60</v>
      </c>
      <c r="I68" s="19">
        <v>0.05</v>
      </c>
      <c r="J68" s="19">
        <v>5.28</v>
      </c>
      <c r="K68" s="19">
        <v>0</v>
      </c>
      <c r="L68" s="19">
        <v>1.68</v>
      </c>
      <c r="M68" s="19">
        <v>8.4</v>
      </c>
      <c r="N68" s="19">
        <v>30.6</v>
      </c>
      <c r="O68" s="19">
        <v>10.199999999999999</v>
      </c>
      <c r="P68" s="19">
        <v>0.42</v>
      </c>
    </row>
    <row r="69" spans="1:16" x14ac:dyDescent="0.25">
      <c r="A69" s="24" t="s">
        <v>28</v>
      </c>
      <c r="B69" s="40" t="s">
        <v>114</v>
      </c>
      <c r="C69" s="25" t="s">
        <v>115</v>
      </c>
      <c r="D69" s="18" t="s">
        <v>66</v>
      </c>
      <c r="E69" s="19">
        <v>1.48</v>
      </c>
      <c r="F69" s="19">
        <v>3.54</v>
      </c>
      <c r="G69" s="19">
        <v>5.56</v>
      </c>
      <c r="H69" s="19">
        <v>60</v>
      </c>
      <c r="I69" s="19">
        <v>0.03</v>
      </c>
      <c r="J69" s="19">
        <v>6.4</v>
      </c>
      <c r="K69" s="19">
        <v>0</v>
      </c>
      <c r="L69" s="19">
        <v>1.88</v>
      </c>
      <c r="M69" s="19">
        <v>29.4</v>
      </c>
      <c r="N69" s="19">
        <v>39.200000000000003</v>
      </c>
      <c r="O69" s="19">
        <v>18.600000000000001</v>
      </c>
      <c r="P69" s="19">
        <v>0.88</v>
      </c>
    </row>
    <row r="70" spans="1:16" x14ac:dyDescent="0.25">
      <c r="A70" s="24" t="s">
        <v>29</v>
      </c>
      <c r="B70" s="40" t="s">
        <v>78</v>
      </c>
      <c r="C70" s="25" t="s">
        <v>144</v>
      </c>
      <c r="D70" s="18">
        <v>100</v>
      </c>
      <c r="E70" s="19">
        <v>10.26</v>
      </c>
      <c r="F70" s="19">
        <v>10.29</v>
      </c>
      <c r="G70" s="19">
        <v>6.35</v>
      </c>
      <c r="H70" s="19">
        <v>159.11000000000001</v>
      </c>
      <c r="I70" s="19">
        <v>0.04</v>
      </c>
      <c r="J70" s="19">
        <v>0.38</v>
      </c>
      <c r="K70" s="19">
        <v>6</v>
      </c>
      <c r="L70" s="19">
        <v>0.45</v>
      </c>
      <c r="M70" s="19">
        <v>8.25</v>
      </c>
      <c r="N70" s="19">
        <v>73.25</v>
      </c>
      <c r="O70" s="19">
        <v>15.23</v>
      </c>
      <c r="P70" s="19">
        <v>0.69</v>
      </c>
    </row>
    <row r="71" spans="1:16" x14ac:dyDescent="0.25">
      <c r="A71" s="24" t="s">
        <v>30</v>
      </c>
      <c r="B71" s="15" t="s">
        <v>93</v>
      </c>
      <c r="C71" s="16" t="s">
        <v>71</v>
      </c>
      <c r="D71" s="20">
        <v>150</v>
      </c>
      <c r="E71" s="15">
        <v>5.55</v>
      </c>
      <c r="F71" s="15">
        <v>4.95</v>
      </c>
      <c r="G71" s="15">
        <v>29.55</v>
      </c>
      <c r="H71" s="15">
        <v>184.5</v>
      </c>
      <c r="I71" s="15">
        <v>0.06</v>
      </c>
      <c r="J71" s="15">
        <v>0</v>
      </c>
      <c r="K71" s="15">
        <v>31.5</v>
      </c>
      <c r="L71" s="15">
        <v>0.75</v>
      </c>
      <c r="M71" s="15">
        <v>12</v>
      </c>
      <c r="N71" s="15">
        <v>45</v>
      </c>
      <c r="O71" s="15">
        <v>7.5</v>
      </c>
      <c r="P71" s="15">
        <v>1.05</v>
      </c>
    </row>
    <row r="72" spans="1:16" x14ac:dyDescent="0.25">
      <c r="A72" s="24" t="s">
        <v>31</v>
      </c>
      <c r="B72" s="15" t="s">
        <v>94</v>
      </c>
      <c r="C72" s="25" t="s">
        <v>67</v>
      </c>
      <c r="D72" s="18">
        <v>200</v>
      </c>
      <c r="E72" s="19">
        <v>1.4</v>
      </c>
      <c r="F72" s="19">
        <v>1.2</v>
      </c>
      <c r="G72" s="19">
        <v>11.4</v>
      </c>
      <c r="H72" s="19">
        <v>63</v>
      </c>
      <c r="I72" s="19">
        <v>0.02</v>
      </c>
      <c r="J72" s="19">
        <v>0.3</v>
      </c>
      <c r="K72" s="19">
        <v>9.5</v>
      </c>
      <c r="L72" s="19">
        <v>0</v>
      </c>
      <c r="M72" s="19">
        <v>54.3</v>
      </c>
      <c r="N72" s="19">
        <v>38.299999999999997</v>
      </c>
      <c r="O72" s="19">
        <v>6.3</v>
      </c>
      <c r="P72" s="19">
        <v>7.0000000000000007E-2</v>
      </c>
    </row>
    <row r="73" spans="1:16" x14ac:dyDescent="0.25">
      <c r="A73" s="24" t="s">
        <v>32</v>
      </c>
      <c r="B73" s="19"/>
      <c r="C73" s="16" t="s">
        <v>68</v>
      </c>
      <c r="D73" s="17">
        <v>50</v>
      </c>
      <c r="E73" s="15">
        <v>3.94</v>
      </c>
      <c r="F73" s="15">
        <v>0.4</v>
      </c>
      <c r="G73" s="15">
        <v>26.6</v>
      </c>
      <c r="H73" s="15">
        <v>129.4</v>
      </c>
      <c r="I73" s="15">
        <v>0.06</v>
      </c>
      <c r="J73" s="15">
        <v>0</v>
      </c>
      <c r="K73" s="15">
        <v>0</v>
      </c>
      <c r="L73" s="15">
        <v>0</v>
      </c>
      <c r="M73" s="15">
        <v>10</v>
      </c>
      <c r="N73" s="15">
        <v>32</v>
      </c>
      <c r="O73" s="15">
        <v>7</v>
      </c>
      <c r="P73" s="15">
        <v>0.6</v>
      </c>
    </row>
    <row r="74" spans="1:16" x14ac:dyDescent="0.25">
      <c r="A74" s="24" t="s">
        <v>35</v>
      </c>
      <c r="B74" s="15"/>
      <c r="C74" s="16" t="s">
        <v>69</v>
      </c>
      <c r="D74" s="18">
        <v>50</v>
      </c>
      <c r="E74" s="19">
        <v>3.74</v>
      </c>
      <c r="F74" s="19">
        <v>0.54</v>
      </c>
      <c r="G74" s="19">
        <v>24.24</v>
      </c>
      <c r="H74" s="19">
        <v>119</v>
      </c>
      <c r="I74" s="19">
        <v>0.76</v>
      </c>
      <c r="J74" s="19">
        <v>0</v>
      </c>
      <c r="K74" s="19">
        <v>0</v>
      </c>
      <c r="L74" s="19">
        <v>0</v>
      </c>
      <c r="M74" s="19">
        <v>19.14</v>
      </c>
      <c r="N74" s="19">
        <v>88.4</v>
      </c>
      <c r="O74" s="19">
        <v>26.9</v>
      </c>
      <c r="P74" s="19">
        <v>1.5</v>
      </c>
    </row>
    <row r="75" spans="1:16" x14ac:dyDescent="0.25">
      <c r="A75" s="24"/>
      <c r="B75" s="19"/>
      <c r="C75" s="26" t="s">
        <v>36</v>
      </c>
      <c r="D75" s="18">
        <v>815</v>
      </c>
      <c r="E75" s="18">
        <f t="shared" ref="E75:P75" si="3">SUM(E68:E74)</f>
        <v>27.869999999999997</v>
      </c>
      <c r="F75" s="18">
        <f t="shared" si="3"/>
        <v>24.699999999999996</v>
      </c>
      <c r="G75" s="18">
        <f t="shared" si="3"/>
        <v>108.67999999999999</v>
      </c>
      <c r="H75" s="18">
        <f t="shared" si="3"/>
        <v>775.01</v>
      </c>
      <c r="I75" s="18">
        <f t="shared" si="3"/>
        <v>1.02</v>
      </c>
      <c r="J75" s="18">
        <f t="shared" si="3"/>
        <v>12.360000000000001</v>
      </c>
      <c r="K75" s="18">
        <f t="shared" si="3"/>
        <v>47</v>
      </c>
      <c r="L75" s="18">
        <f t="shared" si="3"/>
        <v>4.76</v>
      </c>
      <c r="M75" s="18">
        <f t="shared" si="3"/>
        <v>141.49</v>
      </c>
      <c r="N75" s="18">
        <f t="shared" si="3"/>
        <v>346.75</v>
      </c>
      <c r="O75" s="18">
        <f t="shared" si="3"/>
        <v>91.72999999999999</v>
      </c>
      <c r="P75" s="18">
        <f t="shared" si="3"/>
        <v>5.21</v>
      </c>
    </row>
    <row r="77" spans="1:1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>
        <v>3</v>
      </c>
    </row>
    <row r="79" spans="1:16" x14ac:dyDescent="0.25">
      <c r="A79" s="3" t="s">
        <v>1</v>
      </c>
      <c r="B79" s="3" t="s">
        <v>2</v>
      </c>
      <c r="C79" s="4" t="s">
        <v>3</v>
      </c>
      <c r="D79" s="4" t="s">
        <v>4</v>
      </c>
      <c r="E79" s="5" t="s">
        <v>5</v>
      </c>
      <c r="F79" s="6"/>
      <c r="G79" s="7"/>
      <c r="H79" s="8" t="s">
        <v>6</v>
      </c>
      <c r="I79" s="30"/>
      <c r="J79" s="6" t="s">
        <v>7</v>
      </c>
      <c r="K79" s="6"/>
      <c r="L79" s="7"/>
      <c r="M79" s="10" t="s">
        <v>8</v>
      </c>
      <c r="N79" s="6"/>
      <c r="O79" s="6"/>
      <c r="P79" s="6"/>
    </row>
    <row r="80" spans="1:16" x14ac:dyDescent="0.25">
      <c r="A80" s="11" t="s">
        <v>9</v>
      </c>
      <c r="B80" s="11" t="s">
        <v>10</v>
      </c>
      <c r="C80" s="11"/>
      <c r="D80" s="12" t="s">
        <v>11</v>
      </c>
      <c r="E80" s="13" t="s">
        <v>12</v>
      </c>
      <c r="F80" s="13" t="s">
        <v>13</v>
      </c>
      <c r="G80" s="13" t="s">
        <v>14</v>
      </c>
      <c r="H80" s="12" t="s">
        <v>15</v>
      </c>
      <c r="I80" s="13" t="s">
        <v>16</v>
      </c>
      <c r="J80" s="13" t="s">
        <v>17</v>
      </c>
      <c r="K80" s="13" t="s">
        <v>18</v>
      </c>
      <c r="L80" s="13" t="s">
        <v>19</v>
      </c>
      <c r="M80" s="13" t="s">
        <v>20</v>
      </c>
      <c r="N80" s="13" t="s">
        <v>21</v>
      </c>
      <c r="O80" s="13" t="s">
        <v>22</v>
      </c>
      <c r="P80" s="13" t="s">
        <v>23</v>
      </c>
    </row>
    <row r="81" spans="1:16" x14ac:dyDescent="0.25">
      <c r="A81" s="13">
        <v>1</v>
      </c>
      <c r="B81" s="13">
        <v>2</v>
      </c>
      <c r="C81" s="13">
        <v>3</v>
      </c>
      <c r="D81" s="13">
        <v>4</v>
      </c>
      <c r="E81" s="13">
        <v>5</v>
      </c>
      <c r="F81" s="13">
        <v>6</v>
      </c>
      <c r="G81" s="13">
        <v>7</v>
      </c>
      <c r="H81" s="13">
        <v>8</v>
      </c>
      <c r="I81" s="13">
        <v>9</v>
      </c>
      <c r="J81" s="13">
        <v>10</v>
      </c>
      <c r="K81" s="13">
        <v>11</v>
      </c>
      <c r="L81" s="13">
        <v>12</v>
      </c>
      <c r="M81" s="13">
        <v>13</v>
      </c>
      <c r="N81" s="13">
        <v>14</v>
      </c>
      <c r="O81" s="13">
        <v>15</v>
      </c>
      <c r="P81" s="13">
        <v>16</v>
      </c>
    </row>
    <row r="83" spans="1:16" x14ac:dyDescent="0.25">
      <c r="C83" s="14" t="s">
        <v>43</v>
      </c>
    </row>
    <row r="84" spans="1:16" x14ac:dyDescent="0.25">
      <c r="A84" s="1"/>
      <c r="B84" s="14" t="s">
        <v>39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24" t="s">
        <v>27</v>
      </c>
      <c r="B85" s="40" t="s">
        <v>116</v>
      </c>
      <c r="C85" s="25" t="s">
        <v>82</v>
      </c>
      <c r="D85" s="18">
        <v>60</v>
      </c>
      <c r="E85" s="19">
        <v>0.96</v>
      </c>
      <c r="F85" s="19">
        <v>3.72</v>
      </c>
      <c r="G85" s="19">
        <v>3.96</v>
      </c>
      <c r="H85" s="19">
        <v>52.8</v>
      </c>
      <c r="I85" s="19">
        <v>0.02</v>
      </c>
      <c r="J85" s="19">
        <v>3.72</v>
      </c>
      <c r="K85" s="19">
        <v>0</v>
      </c>
      <c r="L85" s="19">
        <v>1.68</v>
      </c>
      <c r="M85" s="19">
        <v>13.8</v>
      </c>
      <c r="N85" s="19">
        <v>25.2</v>
      </c>
      <c r="O85" s="19">
        <v>10.8</v>
      </c>
      <c r="P85" s="19">
        <v>0.47</v>
      </c>
    </row>
    <row r="86" spans="1:16" x14ac:dyDescent="0.25">
      <c r="A86" s="24" t="s">
        <v>28</v>
      </c>
      <c r="B86" s="19" t="s">
        <v>145</v>
      </c>
      <c r="C86" s="25" t="s">
        <v>146</v>
      </c>
      <c r="D86" s="18">
        <v>200</v>
      </c>
      <c r="E86" s="19">
        <v>5.76</v>
      </c>
      <c r="F86" s="19">
        <v>6.48</v>
      </c>
      <c r="G86" s="19">
        <v>19.7</v>
      </c>
      <c r="H86" s="19">
        <v>160.19999999999999</v>
      </c>
      <c r="I86" s="19">
        <v>0.08</v>
      </c>
      <c r="J86" s="19">
        <v>0.9</v>
      </c>
      <c r="K86" s="19">
        <v>46.6</v>
      </c>
      <c r="L86" s="19">
        <v>0.28000000000000003</v>
      </c>
      <c r="M86" s="19">
        <v>163.4</v>
      </c>
      <c r="N86" s="19">
        <v>137.19999999999999</v>
      </c>
      <c r="O86" s="19">
        <v>20.6</v>
      </c>
      <c r="P86" s="19">
        <v>0.51</v>
      </c>
    </row>
    <row r="87" spans="1:16" x14ac:dyDescent="0.25">
      <c r="A87" s="24" t="s">
        <v>29</v>
      </c>
      <c r="B87" s="31" t="s">
        <v>120</v>
      </c>
      <c r="C87" s="16" t="s">
        <v>101</v>
      </c>
      <c r="D87" s="20">
        <v>100</v>
      </c>
      <c r="E87" s="19">
        <v>10.58</v>
      </c>
      <c r="F87" s="19">
        <v>12.6</v>
      </c>
      <c r="G87" s="19">
        <v>8.4</v>
      </c>
      <c r="H87" s="19">
        <v>189.25</v>
      </c>
      <c r="I87" s="19">
        <v>0.04</v>
      </c>
      <c r="J87" s="19">
        <v>0.46</v>
      </c>
      <c r="K87" s="19">
        <v>6.03</v>
      </c>
      <c r="L87" s="19">
        <v>0.5</v>
      </c>
      <c r="M87" s="19">
        <v>28.35</v>
      </c>
      <c r="N87" s="19">
        <v>87.35</v>
      </c>
      <c r="O87" s="19">
        <v>14.59</v>
      </c>
      <c r="P87" s="19">
        <v>0.94</v>
      </c>
    </row>
    <row r="88" spans="1:16" x14ac:dyDescent="0.25">
      <c r="A88" s="24" t="s">
        <v>30</v>
      </c>
      <c r="B88" s="15" t="s">
        <v>100</v>
      </c>
      <c r="C88" s="16" t="s">
        <v>75</v>
      </c>
      <c r="D88" s="20">
        <v>150</v>
      </c>
      <c r="E88" s="15">
        <v>6.69</v>
      </c>
      <c r="F88" s="15">
        <v>5.76</v>
      </c>
      <c r="G88" s="15">
        <v>24.15</v>
      </c>
      <c r="H88" s="15">
        <v>175.05</v>
      </c>
      <c r="I88" s="15">
        <v>0.14000000000000001</v>
      </c>
      <c r="J88" s="15">
        <v>0.45</v>
      </c>
      <c r="K88" s="15">
        <v>28.65</v>
      </c>
      <c r="L88" s="15">
        <v>0.33</v>
      </c>
      <c r="M88" s="15">
        <v>86.7</v>
      </c>
      <c r="N88" s="15">
        <v>166.95</v>
      </c>
      <c r="O88" s="15">
        <v>83.25</v>
      </c>
      <c r="P88" s="15">
        <v>2.57</v>
      </c>
    </row>
    <row r="89" spans="1:16" x14ac:dyDescent="0.25">
      <c r="A89" s="24" t="s">
        <v>31</v>
      </c>
      <c r="B89" s="15" t="s">
        <v>90</v>
      </c>
      <c r="C89" s="16" t="s">
        <v>74</v>
      </c>
      <c r="D89" s="20" t="s">
        <v>66</v>
      </c>
      <c r="E89" s="15">
        <v>0.3</v>
      </c>
      <c r="F89" s="15">
        <v>0.1</v>
      </c>
      <c r="G89" s="15">
        <v>9.5</v>
      </c>
      <c r="H89" s="15">
        <v>40</v>
      </c>
      <c r="I89" s="15">
        <v>0</v>
      </c>
      <c r="J89" s="15">
        <v>1</v>
      </c>
      <c r="K89" s="15">
        <v>0</v>
      </c>
      <c r="L89" s="15">
        <v>0.02</v>
      </c>
      <c r="M89" s="15">
        <v>7.9</v>
      </c>
      <c r="N89" s="15">
        <v>9.1</v>
      </c>
      <c r="O89" s="15">
        <v>5</v>
      </c>
      <c r="P89" s="15">
        <v>0.87</v>
      </c>
    </row>
    <row r="90" spans="1:16" x14ac:dyDescent="0.25">
      <c r="A90" s="24" t="s">
        <v>32</v>
      </c>
      <c r="B90" s="15"/>
      <c r="C90" s="16" t="s">
        <v>68</v>
      </c>
      <c r="D90" s="17">
        <v>50</v>
      </c>
      <c r="E90" s="15">
        <v>3.94</v>
      </c>
      <c r="F90" s="15">
        <v>0.4</v>
      </c>
      <c r="G90" s="15">
        <v>26.6</v>
      </c>
      <c r="H90" s="15">
        <v>129.4</v>
      </c>
      <c r="I90" s="15">
        <v>0.06</v>
      </c>
      <c r="J90" s="15">
        <v>0</v>
      </c>
      <c r="K90" s="15">
        <v>0</v>
      </c>
      <c r="L90" s="15">
        <v>0</v>
      </c>
      <c r="M90" s="15">
        <v>10</v>
      </c>
      <c r="N90" s="15">
        <v>32</v>
      </c>
      <c r="O90" s="15">
        <v>7</v>
      </c>
      <c r="P90" s="15">
        <v>0.6</v>
      </c>
    </row>
    <row r="91" spans="1:16" x14ac:dyDescent="0.25">
      <c r="A91" s="24" t="s">
        <v>35</v>
      </c>
      <c r="B91" s="19"/>
      <c r="C91" s="16" t="s">
        <v>69</v>
      </c>
      <c r="D91" s="18">
        <v>25</v>
      </c>
      <c r="E91" s="19">
        <v>1.87</v>
      </c>
      <c r="F91" s="19">
        <v>0.27</v>
      </c>
      <c r="G91" s="19">
        <v>12.12</v>
      </c>
      <c r="H91" s="19">
        <v>59.5</v>
      </c>
      <c r="I91" s="19">
        <v>0.38</v>
      </c>
      <c r="J91" s="19">
        <v>0</v>
      </c>
      <c r="K91" s="19">
        <v>0</v>
      </c>
      <c r="L91" s="19">
        <v>0</v>
      </c>
      <c r="M91" s="19">
        <v>9.57</v>
      </c>
      <c r="N91" s="19">
        <v>44.2</v>
      </c>
      <c r="O91" s="19">
        <v>13.45</v>
      </c>
      <c r="P91" s="19">
        <v>0.75</v>
      </c>
    </row>
    <row r="92" spans="1:16" x14ac:dyDescent="0.25">
      <c r="A92" s="24"/>
      <c r="B92" s="32"/>
      <c r="C92" s="33" t="s">
        <v>36</v>
      </c>
      <c r="D92" s="34">
        <v>790</v>
      </c>
      <c r="E92" s="33">
        <f t="shared" ref="E92:P92" si="4">SUM(E85:E91)</f>
        <v>30.100000000000005</v>
      </c>
      <c r="F92" s="33">
        <f t="shared" si="4"/>
        <v>29.330000000000002</v>
      </c>
      <c r="G92" s="33">
        <f t="shared" si="4"/>
        <v>104.43</v>
      </c>
      <c r="H92" s="33">
        <f t="shared" si="4"/>
        <v>806.19999999999993</v>
      </c>
      <c r="I92" s="33">
        <f t="shared" si="4"/>
        <v>0.72</v>
      </c>
      <c r="J92" s="33">
        <f t="shared" si="4"/>
        <v>6.53</v>
      </c>
      <c r="K92" s="33">
        <f t="shared" si="4"/>
        <v>81.28</v>
      </c>
      <c r="L92" s="33">
        <f t="shared" si="4"/>
        <v>2.81</v>
      </c>
      <c r="M92" s="33">
        <f t="shared" si="4"/>
        <v>319.71999999999997</v>
      </c>
      <c r="N92" s="33">
        <f t="shared" si="4"/>
        <v>501.99999999999994</v>
      </c>
      <c r="O92" s="33">
        <f t="shared" si="4"/>
        <v>154.69</v>
      </c>
      <c r="P92" s="33">
        <f t="shared" si="4"/>
        <v>6.71</v>
      </c>
    </row>
    <row r="94" spans="1:16" x14ac:dyDescent="0.25">
      <c r="P94">
        <v>4</v>
      </c>
    </row>
    <row r="97" spans="1:16" x14ac:dyDescent="0.25">
      <c r="A97" s="3" t="s">
        <v>1</v>
      </c>
      <c r="B97" s="3" t="s">
        <v>2</v>
      </c>
      <c r="C97" s="4" t="s">
        <v>3</v>
      </c>
      <c r="D97" s="4" t="s">
        <v>4</v>
      </c>
      <c r="E97" s="5" t="s">
        <v>5</v>
      </c>
      <c r="F97" s="6"/>
      <c r="G97" s="7"/>
      <c r="H97" s="13" t="s">
        <v>6</v>
      </c>
      <c r="I97" s="9"/>
      <c r="J97" s="6" t="s">
        <v>7</v>
      </c>
      <c r="K97" s="6"/>
      <c r="L97" s="7"/>
      <c r="M97" s="10" t="s">
        <v>8</v>
      </c>
      <c r="N97" s="6"/>
      <c r="O97" s="6"/>
      <c r="P97" s="6"/>
    </row>
    <row r="98" spans="1:16" x14ac:dyDescent="0.25">
      <c r="A98" s="11" t="s">
        <v>9</v>
      </c>
      <c r="B98" s="11" t="s">
        <v>10</v>
      </c>
      <c r="C98" s="11"/>
      <c r="D98" s="12" t="s">
        <v>11</v>
      </c>
      <c r="E98" s="13" t="s">
        <v>12</v>
      </c>
      <c r="F98" s="13" t="s">
        <v>13</v>
      </c>
      <c r="G98" s="13" t="s">
        <v>14</v>
      </c>
      <c r="H98" s="12" t="s">
        <v>15</v>
      </c>
      <c r="I98" s="13" t="s">
        <v>16</v>
      </c>
      <c r="J98" s="13" t="s">
        <v>17</v>
      </c>
      <c r="K98" s="13" t="s">
        <v>18</v>
      </c>
      <c r="L98" s="13" t="s">
        <v>19</v>
      </c>
      <c r="M98" s="13" t="s">
        <v>20</v>
      </c>
      <c r="N98" s="13" t="s">
        <v>21</v>
      </c>
      <c r="O98" s="13" t="s">
        <v>22</v>
      </c>
      <c r="P98" s="13" t="s">
        <v>23</v>
      </c>
    </row>
    <row r="99" spans="1:16" x14ac:dyDescent="0.25">
      <c r="A99" s="13">
        <v>1</v>
      </c>
      <c r="B99" s="13">
        <v>2</v>
      </c>
      <c r="C99" s="13">
        <v>3</v>
      </c>
      <c r="D99" s="13">
        <v>4</v>
      </c>
      <c r="E99" s="13">
        <v>5</v>
      </c>
      <c r="F99" s="13">
        <v>6</v>
      </c>
      <c r="G99" s="13">
        <v>7</v>
      </c>
      <c r="H99" s="13">
        <v>8</v>
      </c>
      <c r="I99" s="13">
        <v>9</v>
      </c>
      <c r="J99" s="13">
        <v>10</v>
      </c>
      <c r="K99" s="13">
        <v>11</v>
      </c>
      <c r="L99" s="13">
        <v>12</v>
      </c>
      <c r="M99" s="13">
        <v>13</v>
      </c>
      <c r="N99" s="13">
        <v>14</v>
      </c>
      <c r="O99" s="13">
        <v>15</v>
      </c>
      <c r="P99" s="13">
        <v>16</v>
      </c>
    </row>
    <row r="100" spans="1:16" x14ac:dyDescent="0.2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C101" s="1"/>
      <c r="D101" s="14" t="s">
        <v>44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</row>
    <row r="103" spans="1:16" x14ac:dyDescent="0.25">
      <c r="A103" s="1"/>
      <c r="B103" s="1"/>
      <c r="C103" s="14" t="s">
        <v>25</v>
      </c>
    </row>
    <row r="105" spans="1:16" x14ac:dyDescent="0.25">
      <c r="A105" s="14" t="s">
        <v>39</v>
      </c>
    </row>
    <row r="106" spans="1:16" x14ac:dyDescent="0.25">
      <c r="A106" s="24" t="s">
        <v>27</v>
      </c>
      <c r="B106" s="40" t="s">
        <v>139</v>
      </c>
      <c r="C106" s="25" t="s">
        <v>140</v>
      </c>
      <c r="D106" s="18">
        <v>60</v>
      </c>
      <c r="E106" s="19">
        <v>0.96</v>
      </c>
      <c r="F106" s="19">
        <v>3.6</v>
      </c>
      <c r="G106" s="19">
        <v>4.92</v>
      </c>
      <c r="H106" s="19">
        <v>56.4</v>
      </c>
      <c r="I106" s="19">
        <v>0.01</v>
      </c>
      <c r="J106" s="19">
        <v>10.8</v>
      </c>
      <c r="K106" s="19">
        <v>0</v>
      </c>
      <c r="L106" s="19">
        <v>1.62</v>
      </c>
      <c r="M106" s="19">
        <v>25.2</v>
      </c>
      <c r="N106" s="19">
        <v>18.600000000000001</v>
      </c>
      <c r="O106" s="19">
        <v>8.4</v>
      </c>
      <c r="P106" s="19">
        <v>0.35</v>
      </c>
    </row>
    <row r="107" spans="1:16" x14ac:dyDescent="0.25">
      <c r="A107" s="24" t="s">
        <v>28</v>
      </c>
      <c r="B107" s="19" t="s">
        <v>111</v>
      </c>
      <c r="C107" s="25" t="s">
        <v>112</v>
      </c>
      <c r="D107" s="18">
        <v>200</v>
      </c>
      <c r="E107" s="19">
        <v>7.44</v>
      </c>
      <c r="F107" s="19">
        <v>9.1199999999999992</v>
      </c>
      <c r="G107" s="19">
        <v>8.0399999999999991</v>
      </c>
      <c r="H107" s="19">
        <v>144</v>
      </c>
      <c r="I107" s="19">
        <v>0.06</v>
      </c>
      <c r="J107" s="19">
        <v>4.5999999999999996</v>
      </c>
      <c r="K107" s="19">
        <v>12</v>
      </c>
      <c r="L107" s="19">
        <v>0.18</v>
      </c>
      <c r="M107" s="19">
        <v>24.4</v>
      </c>
      <c r="N107" s="19">
        <v>117.2</v>
      </c>
      <c r="O107" s="19">
        <v>25.8</v>
      </c>
      <c r="P107" s="19">
        <v>0.81</v>
      </c>
    </row>
    <row r="108" spans="1:16" x14ac:dyDescent="0.25">
      <c r="A108" s="24" t="s">
        <v>29</v>
      </c>
      <c r="B108" s="31" t="s">
        <v>120</v>
      </c>
      <c r="C108" s="16" t="s">
        <v>101</v>
      </c>
      <c r="D108" s="20">
        <v>100</v>
      </c>
      <c r="E108" s="19">
        <v>10.58</v>
      </c>
      <c r="F108" s="19">
        <v>12.6</v>
      </c>
      <c r="G108" s="19">
        <v>8.4</v>
      </c>
      <c r="H108" s="19">
        <v>189.25</v>
      </c>
      <c r="I108" s="19">
        <v>0.04</v>
      </c>
      <c r="J108" s="19">
        <v>0.46</v>
      </c>
      <c r="K108" s="19">
        <v>6.03</v>
      </c>
      <c r="L108" s="19">
        <v>0.5</v>
      </c>
      <c r="M108" s="19">
        <v>28.35</v>
      </c>
      <c r="N108" s="19">
        <v>87.35</v>
      </c>
      <c r="O108" s="19">
        <v>14.59</v>
      </c>
      <c r="P108" s="19">
        <v>0.94</v>
      </c>
    </row>
    <row r="109" spans="1:16" x14ac:dyDescent="0.25">
      <c r="A109" s="24" t="s">
        <v>30</v>
      </c>
      <c r="B109" s="15" t="s">
        <v>93</v>
      </c>
      <c r="C109" s="16" t="s">
        <v>71</v>
      </c>
      <c r="D109" s="20">
        <v>150</v>
      </c>
      <c r="E109" s="15">
        <v>5.55</v>
      </c>
      <c r="F109" s="15">
        <v>4.95</v>
      </c>
      <c r="G109" s="15">
        <v>29.55</v>
      </c>
      <c r="H109" s="15">
        <v>184.5</v>
      </c>
      <c r="I109" s="15">
        <v>0.06</v>
      </c>
      <c r="J109" s="15">
        <v>0</v>
      </c>
      <c r="K109" s="15">
        <v>31.5</v>
      </c>
      <c r="L109" s="15">
        <v>0.75</v>
      </c>
      <c r="M109" s="15">
        <v>12</v>
      </c>
      <c r="N109" s="15">
        <v>45</v>
      </c>
      <c r="O109" s="15">
        <v>7.5</v>
      </c>
      <c r="P109" s="15">
        <v>1.05</v>
      </c>
    </row>
    <row r="110" spans="1:16" x14ac:dyDescent="0.25">
      <c r="A110" s="24" t="s">
        <v>31</v>
      </c>
      <c r="B110" s="15" t="s">
        <v>94</v>
      </c>
      <c r="C110" s="25" t="s">
        <v>67</v>
      </c>
      <c r="D110" s="18">
        <v>200</v>
      </c>
      <c r="E110" s="19">
        <v>1.4</v>
      </c>
      <c r="F110" s="19">
        <v>1.2</v>
      </c>
      <c r="G110" s="19">
        <v>11.4</v>
      </c>
      <c r="H110" s="19">
        <v>63</v>
      </c>
      <c r="I110" s="19">
        <v>0.02</v>
      </c>
      <c r="J110" s="19">
        <v>0.3</v>
      </c>
      <c r="K110" s="19">
        <v>9.5</v>
      </c>
      <c r="L110" s="19">
        <v>0</v>
      </c>
      <c r="M110" s="19">
        <v>54.3</v>
      </c>
      <c r="N110" s="19">
        <v>38.299999999999997</v>
      </c>
      <c r="O110" s="19">
        <v>6.3</v>
      </c>
      <c r="P110" s="19">
        <v>7.0000000000000007E-2</v>
      </c>
    </row>
    <row r="111" spans="1:16" x14ac:dyDescent="0.25">
      <c r="A111" s="24" t="s">
        <v>32</v>
      </c>
      <c r="B111" s="19"/>
      <c r="C111" s="16" t="s">
        <v>68</v>
      </c>
      <c r="D111" s="17">
        <v>50</v>
      </c>
      <c r="E111" s="15">
        <v>3.94</v>
      </c>
      <c r="F111" s="15">
        <v>0.4</v>
      </c>
      <c r="G111" s="15">
        <v>26.6</v>
      </c>
      <c r="H111" s="15">
        <v>129.4</v>
      </c>
      <c r="I111" s="15">
        <v>0.06</v>
      </c>
      <c r="J111" s="15">
        <v>0</v>
      </c>
      <c r="K111" s="15">
        <v>0</v>
      </c>
      <c r="L111" s="15">
        <v>0</v>
      </c>
      <c r="M111" s="15">
        <v>10</v>
      </c>
      <c r="N111" s="15">
        <v>32</v>
      </c>
      <c r="O111" s="15">
        <v>7</v>
      </c>
      <c r="P111" s="15">
        <v>0.6</v>
      </c>
    </row>
    <row r="112" spans="1:16" x14ac:dyDescent="0.25">
      <c r="A112" s="24" t="s">
        <v>35</v>
      </c>
      <c r="B112" s="25"/>
      <c r="C112" s="16" t="s">
        <v>69</v>
      </c>
      <c r="D112" s="18">
        <v>25</v>
      </c>
      <c r="E112" s="19">
        <v>1.87</v>
      </c>
      <c r="F112" s="19">
        <v>0.27</v>
      </c>
      <c r="G112" s="19">
        <v>12.12</v>
      </c>
      <c r="H112" s="19">
        <v>59.5</v>
      </c>
      <c r="I112" s="19">
        <v>0.38</v>
      </c>
      <c r="J112" s="19">
        <v>0</v>
      </c>
      <c r="K112" s="19">
        <v>0</v>
      </c>
      <c r="L112" s="19">
        <v>0</v>
      </c>
      <c r="M112" s="19">
        <v>9.57</v>
      </c>
      <c r="N112" s="19">
        <v>44.2</v>
      </c>
      <c r="O112" s="19">
        <v>13.45</v>
      </c>
      <c r="P112" s="19">
        <v>0.75</v>
      </c>
    </row>
    <row r="113" spans="1:16" x14ac:dyDescent="0.25">
      <c r="A113" s="32"/>
      <c r="B113" s="32"/>
      <c r="C113" s="33" t="s">
        <v>36</v>
      </c>
      <c r="D113" s="34">
        <v>785</v>
      </c>
      <c r="E113" s="33">
        <f t="shared" ref="E113:P113" si="5">SUM(E106:E112)</f>
        <v>31.740000000000002</v>
      </c>
      <c r="F113" s="33">
        <f t="shared" si="5"/>
        <v>32.14</v>
      </c>
      <c r="G113" s="33">
        <f t="shared" si="5"/>
        <v>101.03</v>
      </c>
      <c r="H113" s="33">
        <f t="shared" si="5"/>
        <v>826.05</v>
      </c>
      <c r="I113" s="33">
        <f t="shared" si="5"/>
        <v>0.63</v>
      </c>
      <c r="J113" s="33">
        <f t="shared" si="5"/>
        <v>16.16</v>
      </c>
      <c r="K113" s="33">
        <f t="shared" si="5"/>
        <v>59.03</v>
      </c>
      <c r="L113" s="33">
        <f t="shared" si="5"/>
        <v>3.05</v>
      </c>
      <c r="M113" s="33">
        <f t="shared" si="5"/>
        <v>163.82</v>
      </c>
      <c r="N113" s="33">
        <f t="shared" si="5"/>
        <v>382.65</v>
      </c>
      <c r="O113" s="33">
        <f t="shared" si="5"/>
        <v>83.04</v>
      </c>
      <c r="P113" s="33">
        <f t="shared" si="5"/>
        <v>4.57</v>
      </c>
    </row>
    <row r="117" spans="1:16" x14ac:dyDescent="0.25">
      <c r="A117" s="3" t="s">
        <v>1</v>
      </c>
      <c r="B117" s="3" t="s">
        <v>2</v>
      </c>
      <c r="C117" s="4" t="s">
        <v>3</v>
      </c>
      <c r="D117" s="4" t="s">
        <v>4</v>
      </c>
      <c r="E117" s="5" t="s">
        <v>5</v>
      </c>
      <c r="F117" s="6"/>
      <c r="G117" s="7"/>
      <c r="H117" s="8" t="s">
        <v>6</v>
      </c>
      <c r="I117" s="30"/>
      <c r="J117" s="6" t="s">
        <v>7</v>
      </c>
      <c r="K117" s="6"/>
      <c r="L117" s="7"/>
      <c r="M117" s="10" t="s">
        <v>8</v>
      </c>
      <c r="N117" s="6"/>
      <c r="O117" s="6"/>
      <c r="P117" s="6"/>
    </row>
    <row r="118" spans="1:16" x14ac:dyDescent="0.25">
      <c r="A118" s="11" t="s">
        <v>9</v>
      </c>
      <c r="B118" s="11" t="s">
        <v>10</v>
      </c>
      <c r="C118" s="11"/>
      <c r="D118" s="12" t="s">
        <v>11</v>
      </c>
      <c r="E118" s="13" t="s">
        <v>12</v>
      </c>
      <c r="F118" s="13" t="s">
        <v>13</v>
      </c>
      <c r="G118" s="13" t="s">
        <v>14</v>
      </c>
      <c r="H118" s="12" t="s">
        <v>15</v>
      </c>
      <c r="I118" s="13" t="s">
        <v>16</v>
      </c>
      <c r="J118" s="13" t="s">
        <v>17</v>
      </c>
      <c r="K118" s="13" t="s">
        <v>18</v>
      </c>
      <c r="L118" s="13" t="s">
        <v>19</v>
      </c>
      <c r="M118" s="13" t="s">
        <v>20</v>
      </c>
      <c r="N118" s="13" t="s">
        <v>21</v>
      </c>
      <c r="O118" s="13" t="s">
        <v>22</v>
      </c>
      <c r="P118" s="13" t="s">
        <v>23</v>
      </c>
    </row>
    <row r="119" spans="1:16" x14ac:dyDescent="0.25">
      <c r="A119" s="13">
        <v>1</v>
      </c>
      <c r="B119" s="13">
        <v>2</v>
      </c>
      <c r="C119" s="13">
        <v>3</v>
      </c>
      <c r="D119" s="13">
        <v>4</v>
      </c>
      <c r="E119" s="13">
        <v>5</v>
      </c>
      <c r="F119" s="13">
        <v>6</v>
      </c>
      <c r="G119" s="13">
        <v>7</v>
      </c>
      <c r="H119" s="13">
        <v>8</v>
      </c>
      <c r="I119" s="13">
        <v>9</v>
      </c>
      <c r="J119" s="13">
        <v>10</v>
      </c>
      <c r="K119" s="13">
        <v>11</v>
      </c>
      <c r="L119" s="13">
        <v>12</v>
      </c>
      <c r="M119" s="13">
        <v>13</v>
      </c>
      <c r="N119" s="13">
        <v>14</v>
      </c>
      <c r="O119" s="13">
        <v>15</v>
      </c>
      <c r="P119" s="13">
        <v>16</v>
      </c>
    </row>
    <row r="121" spans="1:16" x14ac:dyDescent="0.25">
      <c r="C121" s="14" t="s">
        <v>38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3" spans="1:16" x14ac:dyDescent="0.25">
      <c r="B123" s="14" t="s">
        <v>39</v>
      </c>
    </row>
    <row r="124" spans="1:16" x14ac:dyDescent="0.25">
      <c r="A124" s="24" t="s">
        <v>27</v>
      </c>
      <c r="B124" s="40" t="s">
        <v>116</v>
      </c>
      <c r="C124" s="25" t="s">
        <v>82</v>
      </c>
      <c r="D124" s="18">
        <v>100</v>
      </c>
      <c r="E124" s="19">
        <v>1.6</v>
      </c>
      <c r="F124" s="19">
        <v>6.2</v>
      </c>
      <c r="G124" s="19">
        <v>6.6</v>
      </c>
      <c r="H124" s="19">
        <v>88</v>
      </c>
      <c r="I124" s="19">
        <v>0.04</v>
      </c>
      <c r="J124" s="19">
        <v>6.2</v>
      </c>
      <c r="K124" s="19">
        <v>0</v>
      </c>
      <c r="L124" s="19">
        <v>2.8</v>
      </c>
      <c r="M124" s="19">
        <v>23</v>
      </c>
      <c r="N124" s="19">
        <v>42</v>
      </c>
      <c r="O124" s="19">
        <v>18</v>
      </c>
      <c r="P124" s="19">
        <v>0.79</v>
      </c>
    </row>
    <row r="125" spans="1:16" x14ac:dyDescent="0.25">
      <c r="A125" s="24" t="s">
        <v>28</v>
      </c>
      <c r="B125" s="19" t="s">
        <v>147</v>
      </c>
      <c r="C125" s="25" t="s">
        <v>148</v>
      </c>
      <c r="D125" s="18" t="s">
        <v>66</v>
      </c>
      <c r="E125" s="19">
        <v>1.2</v>
      </c>
      <c r="F125" s="19">
        <v>3.6</v>
      </c>
      <c r="G125" s="19">
        <v>3.04</v>
      </c>
      <c r="H125" s="19">
        <v>49.4</v>
      </c>
      <c r="I125" s="19">
        <v>0.03</v>
      </c>
      <c r="J125" s="19">
        <v>6.8</v>
      </c>
      <c r="K125" s="19">
        <v>0</v>
      </c>
      <c r="L125" s="19">
        <v>1.86</v>
      </c>
      <c r="M125" s="19">
        <v>39.6</v>
      </c>
      <c r="N125" s="19">
        <v>28.6</v>
      </c>
      <c r="O125" s="19">
        <v>12.8</v>
      </c>
      <c r="P125" s="19">
        <v>0.5</v>
      </c>
    </row>
    <row r="126" spans="1:16" x14ac:dyDescent="0.25">
      <c r="A126" s="24" t="s">
        <v>29</v>
      </c>
      <c r="B126" s="32" t="s">
        <v>78</v>
      </c>
      <c r="C126" s="32" t="s">
        <v>84</v>
      </c>
      <c r="D126" s="32">
        <v>100</v>
      </c>
      <c r="E126" s="32">
        <v>10.26</v>
      </c>
      <c r="F126" s="32">
        <v>11.92</v>
      </c>
      <c r="G126" s="32">
        <v>6.74</v>
      </c>
      <c r="H126" s="32">
        <v>180.54</v>
      </c>
      <c r="I126" s="32">
        <v>0.06</v>
      </c>
      <c r="J126" s="32">
        <v>0.45</v>
      </c>
      <c r="K126" s="32">
        <v>6</v>
      </c>
      <c r="L126" s="32">
        <v>0.67</v>
      </c>
      <c r="M126" s="32">
        <v>22.79</v>
      </c>
      <c r="N126" s="32">
        <v>108.64</v>
      </c>
      <c r="O126" s="32">
        <v>21.58</v>
      </c>
      <c r="P126" s="32">
        <v>0.96</v>
      </c>
    </row>
    <row r="127" spans="1:16" x14ac:dyDescent="0.25">
      <c r="A127" s="24" t="s">
        <v>30</v>
      </c>
      <c r="B127" s="15" t="s">
        <v>100</v>
      </c>
      <c r="C127" s="16" t="s">
        <v>75</v>
      </c>
      <c r="D127" s="20">
        <v>150</v>
      </c>
      <c r="E127" s="15">
        <v>6.69</v>
      </c>
      <c r="F127" s="15">
        <v>5.76</v>
      </c>
      <c r="G127" s="15">
        <v>24.15</v>
      </c>
      <c r="H127" s="15">
        <v>175.05</v>
      </c>
      <c r="I127" s="15">
        <v>0.14000000000000001</v>
      </c>
      <c r="J127" s="15">
        <v>0.45</v>
      </c>
      <c r="K127" s="15">
        <v>28.65</v>
      </c>
      <c r="L127" s="15">
        <v>0.33</v>
      </c>
      <c r="M127" s="15">
        <v>86.7</v>
      </c>
      <c r="N127" s="15">
        <v>166.95</v>
      </c>
      <c r="O127" s="15">
        <v>83.25</v>
      </c>
      <c r="P127" s="15">
        <v>2.57</v>
      </c>
    </row>
    <row r="128" spans="1:16" x14ac:dyDescent="0.25">
      <c r="A128" s="24" t="s">
        <v>31</v>
      </c>
      <c r="B128" s="15" t="s">
        <v>90</v>
      </c>
      <c r="C128" s="16" t="s">
        <v>74</v>
      </c>
      <c r="D128" s="20" t="s">
        <v>66</v>
      </c>
      <c r="E128" s="15">
        <v>0.3</v>
      </c>
      <c r="F128" s="15">
        <v>0.1</v>
      </c>
      <c r="G128" s="15">
        <v>9.5</v>
      </c>
      <c r="H128" s="15">
        <v>40</v>
      </c>
      <c r="I128" s="15">
        <v>0</v>
      </c>
      <c r="J128" s="15">
        <v>1</v>
      </c>
      <c r="K128" s="15">
        <v>0</v>
      </c>
      <c r="L128" s="15">
        <v>0.02</v>
      </c>
      <c r="M128" s="15">
        <v>7.9</v>
      </c>
      <c r="N128" s="15">
        <v>9.1</v>
      </c>
      <c r="O128" s="15">
        <v>5</v>
      </c>
      <c r="P128" s="15">
        <v>0.87</v>
      </c>
    </row>
    <row r="129" spans="1:16" x14ac:dyDescent="0.25">
      <c r="A129" s="24" t="s">
        <v>32</v>
      </c>
      <c r="B129" s="15"/>
      <c r="C129" s="16" t="s">
        <v>68</v>
      </c>
      <c r="D129" s="17">
        <v>50</v>
      </c>
      <c r="E129" s="15">
        <v>3.94</v>
      </c>
      <c r="F129" s="15">
        <v>0.4</v>
      </c>
      <c r="G129" s="15">
        <v>26.6</v>
      </c>
      <c r="H129" s="15">
        <v>129.4</v>
      </c>
      <c r="I129" s="15">
        <v>0.06</v>
      </c>
      <c r="J129" s="15">
        <v>0</v>
      </c>
      <c r="K129" s="15">
        <v>0</v>
      </c>
      <c r="L129" s="15">
        <v>0</v>
      </c>
      <c r="M129" s="15">
        <v>10</v>
      </c>
      <c r="N129" s="15">
        <v>32</v>
      </c>
      <c r="O129" s="15">
        <v>7</v>
      </c>
      <c r="P129" s="15">
        <v>0.6</v>
      </c>
    </row>
    <row r="130" spans="1:16" x14ac:dyDescent="0.25">
      <c r="A130" s="24" t="s">
        <v>35</v>
      </c>
      <c r="B130" s="19"/>
      <c r="C130" s="16" t="s">
        <v>69</v>
      </c>
      <c r="D130" s="18">
        <v>50</v>
      </c>
      <c r="E130" s="19">
        <v>3.74</v>
      </c>
      <c r="F130" s="19">
        <v>0.54</v>
      </c>
      <c r="G130" s="19">
        <v>24.24</v>
      </c>
      <c r="H130" s="19">
        <v>119</v>
      </c>
      <c r="I130" s="19">
        <v>0.76</v>
      </c>
      <c r="J130" s="19">
        <v>0</v>
      </c>
      <c r="K130" s="19">
        <v>0</v>
      </c>
      <c r="L130" s="19">
        <v>0</v>
      </c>
      <c r="M130" s="19">
        <v>19.14</v>
      </c>
      <c r="N130" s="19">
        <v>88.4</v>
      </c>
      <c r="O130" s="19">
        <v>26.9</v>
      </c>
      <c r="P130" s="19">
        <v>1.5</v>
      </c>
    </row>
    <row r="131" spans="1:16" x14ac:dyDescent="0.25">
      <c r="A131" s="32"/>
      <c r="B131" s="32"/>
      <c r="C131" s="33" t="s">
        <v>36</v>
      </c>
      <c r="D131" s="34">
        <v>860</v>
      </c>
      <c r="E131" s="33">
        <f t="shared" ref="E131:P131" si="6">SUM(E124:E130)</f>
        <v>27.730000000000004</v>
      </c>
      <c r="F131" s="33">
        <f t="shared" si="6"/>
        <v>28.519999999999996</v>
      </c>
      <c r="G131" s="33">
        <f t="shared" si="6"/>
        <v>100.86999999999999</v>
      </c>
      <c r="H131" s="33">
        <f t="shared" si="6"/>
        <v>781.39</v>
      </c>
      <c r="I131" s="33">
        <f t="shared" si="6"/>
        <v>1.0900000000000001</v>
      </c>
      <c r="J131" s="33">
        <f t="shared" si="6"/>
        <v>14.899999999999999</v>
      </c>
      <c r="K131" s="33">
        <f t="shared" si="6"/>
        <v>34.65</v>
      </c>
      <c r="L131" s="33">
        <f t="shared" si="6"/>
        <v>5.68</v>
      </c>
      <c r="M131" s="33">
        <f t="shared" si="6"/>
        <v>209.13</v>
      </c>
      <c r="N131" s="33">
        <f t="shared" si="6"/>
        <v>475.69000000000005</v>
      </c>
      <c r="O131" s="33">
        <f t="shared" si="6"/>
        <v>174.53</v>
      </c>
      <c r="P131" s="33">
        <f t="shared" si="6"/>
        <v>7.79</v>
      </c>
    </row>
    <row r="133" spans="1:16" x14ac:dyDescent="0.25">
      <c r="P133">
        <v>5</v>
      </c>
    </row>
    <row r="135" spans="1:16" x14ac:dyDescent="0.25">
      <c r="A135" s="3" t="s">
        <v>1</v>
      </c>
      <c r="B135" s="3" t="s">
        <v>2</v>
      </c>
      <c r="C135" s="4" t="s">
        <v>3</v>
      </c>
      <c r="D135" s="4" t="s">
        <v>4</v>
      </c>
      <c r="E135" s="5" t="s">
        <v>5</v>
      </c>
      <c r="F135" s="6"/>
      <c r="G135" s="7"/>
      <c r="H135" s="8" t="s">
        <v>6</v>
      </c>
      <c r="I135" s="30"/>
      <c r="J135" s="6" t="s">
        <v>7</v>
      </c>
      <c r="K135" s="6"/>
      <c r="L135" s="7"/>
      <c r="M135" s="10" t="s">
        <v>8</v>
      </c>
      <c r="N135" s="6"/>
      <c r="O135" s="6"/>
      <c r="P135" s="6"/>
    </row>
    <row r="136" spans="1:16" x14ac:dyDescent="0.25">
      <c r="A136" s="11" t="s">
        <v>9</v>
      </c>
      <c r="B136" s="11" t="s">
        <v>10</v>
      </c>
      <c r="C136" s="11"/>
      <c r="D136" s="12" t="s">
        <v>11</v>
      </c>
      <c r="E136" s="13" t="s">
        <v>12</v>
      </c>
      <c r="F136" s="13" t="s">
        <v>13</v>
      </c>
      <c r="G136" s="13" t="s">
        <v>14</v>
      </c>
      <c r="H136" s="12" t="s">
        <v>15</v>
      </c>
      <c r="I136" s="13" t="s">
        <v>16</v>
      </c>
      <c r="J136" s="13" t="s">
        <v>17</v>
      </c>
      <c r="K136" s="13" t="s">
        <v>18</v>
      </c>
      <c r="L136" s="13" t="s">
        <v>19</v>
      </c>
      <c r="M136" s="13" t="s">
        <v>20</v>
      </c>
      <c r="N136" s="13" t="s">
        <v>21</v>
      </c>
      <c r="O136" s="13" t="s">
        <v>22</v>
      </c>
      <c r="P136" s="13" t="s">
        <v>23</v>
      </c>
    </row>
    <row r="137" spans="1:16" x14ac:dyDescent="0.25">
      <c r="A137" s="13">
        <v>1</v>
      </c>
      <c r="B137" s="13">
        <v>2</v>
      </c>
      <c r="C137" s="13">
        <v>3</v>
      </c>
      <c r="D137" s="13">
        <v>4</v>
      </c>
      <c r="E137" s="13">
        <v>5</v>
      </c>
      <c r="F137" s="13">
        <v>6</v>
      </c>
      <c r="G137" s="13">
        <v>7</v>
      </c>
      <c r="H137" s="13">
        <v>8</v>
      </c>
      <c r="I137" s="13">
        <v>9</v>
      </c>
      <c r="J137" s="13">
        <v>10</v>
      </c>
      <c r="K137" s="13">
        <v>11</v>
      </c>
      <c r="L137" s="13">
        <v>12</v>
      </c>
      <c r="M137" s="13">
        <v>13</v>
      </c>
      <c r="N137" s="13">
        <v>14</v>
      </c>
      <c r="O137" s="13">
        <v>15</v>
      </c>
      <c r="P137" s="13">
        <v>16</v>
      </c>
    </row>
    <row r="138" spans="1:16" x14ac:dyDescent="0.25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C139" s="14" t="s">
        <v>40</v>
      </c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</row>
    <row r="140" spans="1:16" x14ac:dyDescent="0.25">
      <c r="B140" s="14" t="s">
        <v>39</v>
      </c>
    </row>
    <row r="141" spans="1:16" x14ac:dyDescent="0.25">
      <c r="A141" s="24" t="s">
        <v>27</v>
      </c>
      <c r="B141" s="15" t="s">
        <v>137</v>
      </c>
      <c r="C141" s="16" t="s">
        <v>138</v>
      </c>
      <c r="D141" s="17">
        <v>60</v>
      </c>
      <c r="E141" s="15">
        <v>0.48</v>
      </c>
      <c r="F141" s="15">
        <v>0.06</v>
      </c>
      <c r="G141" s="15">
        <v>1.02</v>
      </c>
      <c r="H141" s="15">
        <v>6.6</v>
      </c>
      <c r="I141" s="15">
        <v>0.01</v>
      </c>
      <c r="J141" s="15">
        <v>1.5</v>
      </c>
      <c r="K141" s="15">
        <v>0</v>
      </c>
      <c r="L141" s="15">
        <v>0.06</v>
      </c>
      <c r="M141" s="15">
        <v>13.92</v>
      </c>
      <c r="N141" s="15">
        <v>14.52</v>
      </c>
      <c r="O141" s="15">
        <v>8.4600000000000009</v>
      </c>
      <c r="P141" s="15">
        <v>0.36</v>
      </c>
    </row>
    <row r="142" spans="1:16" x14ac:dyDescent="0.25">
      <c r="A142" s="24" t="s">
        <v>28</v>
      </c>
      <c r="B142" s="19" t="s">
        <v>154</v>
      </c>
      <c r="C142" s="25" t="s">
        <v>155</v>
      </c>
      <c r="D142" s="18" t="s">
        <v>156</v>
      </c>
      <c r="E142" s="19">
        <v>2.3199999999999998</v>
      </c>
      <c r="F142" s="19">
        <v>3.76</v>
      </c>
      <c r="G142" s="19">
        <v>5.8</v>
      </c>
      <c r="H142" s="19">
        <v>66.400000000000006</v>
      </c>
      <c r="I142" s="19">
        <v>0.04</v>
      </c>
      <c r="J142" s="19">
        <v>2.6</v>
      </c>
      <c r="K142" s="19">
        <v>21.2</v>
      </c>
      <c r="L142" s="19">
        <v>0.22</v>
      </c>
      <c r="M142" s="19">
        <v>59.8</v>
      </c>
      <c r="N142" s="19">
        <v>58.6</v>
      </c>
      <c r="O142" s="19">
        <v>19.399999999999999</v>
      </c>
      <c r="P142" s="19">
        <v>0.54</v>
      </c>
    </row>
    <row r="143" spans="1:16" x14ac:dyDescent="0.25">
      <c r="A143" s="24" t="s">
        <v>29</v>
      </c>
      <c r="B143" s="39" t="s">
        <v>121</v>
      </c>
      <c r="C143" s="16" t="s">
        <v>151</v>
      </c>
      <c r="D143" s="20">
        <v>100</v>
      </c>
      <c r="E143" s="19">
        <v>8.9499999999999993</v>
      </c>
      <c r="F143" s="19">
        <v>5.48</v>
      </c>
      <c r="G143" s="19">
        <v>9.16</v>
      </c>
      <c r="H143" s="19">
        <v>121.07</v>
      </c>
      <c r="I143" s="19">
        <v>0.06</v>
      </c>
      <c r="J143" s="19">
        <v>1.48</v>
      </c>
      <c r="K143" s="19">
        <v>0</v>
      </c>
      <c r="L143" s="19">
        <v>2.71</v>
      </c>
      <c r="M143" s="19">
        <v>18.829999999999998</v>
      </c>
      <c r="N143" s="19">
        <v>113.54</v>
      </c>
      <c r="O143" s="19">
        <v>32.92</v>
      </c>
      <c r="P143" s="19">
        <v>0.76</v>
      </c>
    </row>
    <row r="144" spans="1:16" x14ac:dyDescent="0.25">
      <c r="A144" s="24" t="s">
        <v>30</v>
      </c>
      <c r="B144" s="19" t="s">
        <v>109</v>
      </c>
      <c r="C144" s="25" t="s">
        <v>110</v>
      </c>
      <c r="D144" s="18">
        <v>150</v>
      </c>
      <c r="E144" s="19">
        <v>3.77</v>
      </c>
      <c r="F144" s="19">
        <v>5.43</v>
      </c>
      <c r="G144" s="19">
        <v>38.85</v>
      </c>
      <c r="H144" s="19">
        <v>219.3</v>
      </c>
      <c r="I144" s="19">
        <v>0.03</v>
      </c>
      <c r="J144" s="19">
        <v>0</v>
      </c>
      <c r="K144" s="19">
        <v>27</v>
      </c>
      <c r="L144" s="19">
        <v>0.28999999999999998</v>
      </c>
      <c r="M144" s="19">
        <v>17.25</v>
      </c>
      <c r="N144" s="19">
        <v>83.7</v>
      </c>
      <c r="O144" s="19">
        <v>27.15</v>
      </c>
      <c r="P144" s="19">
        <v>0.11</v>
      </c>
    </row>
    <row r="145" spans="1:16" x14ac:dyDescent="0.25">
      <c r="A145" s="24" t="s">
        <v>31</v>
      </c>
      <c r="B145" s="15" t="s">
        <v>92</v>
      </c>
      <c r="C145" s="16" t="s">
        <v>73</v>
      </c>
      <c r="D145" s="17">
        <v>200</v>
      </c>
      <c r="E145" s="15">
        <v>0</v>
      </c>
      <c r="F145" s="15">
        <v>0</v>
      </c>
      <c r="G145" s="15">
        <v>15</v>
      </c>
      <c r="H145" s="15">
        <v>60</v>
      </c>
      <c r="I145" s="15">
        <v>0</v>
      </c>
      <c r="J145" s="15">
        <v>0</v>
      </c>
      <c r="K145" s="15">
        <v>0</v>
      </c>
      <c r="L145" s="15">
        <v>0</v>
      </c>
      <c r="M145" s="15">
        <v>3.4</v>
      </c>
      <c r="N145" s="15">
        <v>5.8</v>
      </c>
      <c r="O145" s="15">
        <v>0</v>
      </c>
      <c r="P145" s="15">
        <v>0.02</v>
      </c>
    </row>
    <row r="146" spans="1:16" x14ac:dyDescent="0.25">
      <c r="A146" s="24" t="s">
        <v>32</v>
      </c>
      <c r="B146" s="19"/>
      <c r="C146" s="16" t="s">
        <v>68</v>
      </c>
      <c r="D146" s="17">
        <v>50</v>
      </c>
      <c r="E146" s="15">
        <v>3.94</v>
      </c>
      <c r="F146" s="15">
        <v>0.4</v>
      </c>
      <c r="G146" s="15">
        <v>26.6</v>
      </c>
      <c r="H146" s="15">
        <v>129.4</v>
      </c>
      <c r="I146" s="15">
        <v>0.06</v>
      </c>
      <c r="J146" s="15">
        <v>0</v>
      </c>
      <c r="K146" s="15">
        <v>0</v>
      </c>
      <c r="L146" s="15">
        <v>0</v>
      </c>
      <c r="M146" s="15">
        <v>10</v>
      </c>
      <c r="N146" s="15">
        <v>32</v>
      </c>
      <c r="O146" s="15">
        <v>7</v>
      </c>
      <c r="P146" s="15">
        <v>0.6</v>
      </c>
    </row>
    <row r="147" spans="1:16" x14ac:dyDescent="0.25">
      <c r="A147" s="24" t="s">
        <v>35</v>
      </c>
      <c r="B147" s="25"/>
      <c r="C147" s="16" t="s">
        <v>69</v>
      </c>
      <c r="D147" s="18">
        <v>50</v>
      </c>
      <c r="E147" s="19">
        <v>3.74</v>
      </c>
      <c r="F147" s="19">
        <v>0.54</v>
      </c>
      <c r="G147" s="19">
        <v>24.24</v>
      </c>
      <c r="H147" s="19">
        <v>119</v>
      </c>
      <c r="I147" s="19">
        <v>0.76</v>
      </c>
      <c r="J147" s="19">
        <v>0</v>
      </c>
      <c r="K147" s="19">
        <v>0</v>
      </c>
      <c r="L147" s="19">
        <v>0</v>
      </c>
      <c r="M147" s="19">
        <v>19.14</v>
      </c>
      <c r="N147" s="19">
        <v>88.4</v>
      </c>
      <c r="O147" s="19">
        <v>26.9</v>
      </c>
      <c r="P147" s="19">
        <v>1.5</v>
      </c>
    </row>
    <row r="148" spans="1:16" x14ac:dyDescent="0.25">
      <c r="A148" s="32"/>
      <c r="B148" s="32"/>
      <c r="C148" s="33" t="s">
        <v>36</v>
      </c>
      <c r="D148" s="34">
        <v>825</v>
      </c>
      <c r="E148" s="33">
        <f>SUM(E141:E147)</f>
        <v>23.200000000000003</v>
      </c>
      <c r="F148" s="33">
        <f t="shared" ref="F148:P148" si="7">SUM(F141:F147)</f>
        <v>15.670000000000002</v>
      </c>
      <c r="G148" s="33">
        <f t="shared" si="7"/>
        <v>120.67</v>
      </c>
      <c r="H148" s="33">
        <f t="shared" si="7"/>
        <v>721.77</v>
      </c>
      <c r="I148" s="33">
        <f t="shared" si="7"/>
        <v>0.96</v>
      </c>
      <c r="J148" s="33">
        <f t="shared" si="7"/>
        <v>5.58</v>
      </c>
      <c r="K148" s="33">
        <f t="shared" si="7"/>
        <v>48.2</v>
      </c>
      <c r="L148" s="33">
        <f t="shared" si="7"/>
        <v>3.2800000000000002</v>
      </c>
      <c r="M148" s="33">
        <f t="shared" si="7"/>
        <v>142.34</v>
      </c>
      <c r="N148" s="33">
        <f t="shared" si="7"/>
        <v>396.56000000000006</v>
      </c>
      <c r="O148" s="33">
        <f t="shared" si="7"/>
        <v>121.83000000000001</v>
      </c>
      <c r="P148" s="33">
        <f t="shared" si="7"/>
        <v>3.89</v>
      </c>
    </row>
    <row r="152" spans="1:16" x14ac:dyDescent="0.25">
      <c r="A152" s="3" t="s">
        <v>1</v>
      </c>
      <c r="B152" s="3" t="s">
        <v>2</v>
      </c>
      <c r="C152" s="4" t="s">
        <v>3</v>
      </c>
      <c r="D152" s="4" t="s">
        <v>4</v>
      </c>
      <c r="E152" s="5" t="s">
        <v>5</v>
      </c>
      <c r="F152" s="6"/>
      <c r="G152" s="7"/>
      <c r="H152" s="8" t="s">
        <v>6</v>
      </c>
      <c r="I152" s="30"/>
      <c r="J152" s="6" t="s">
        <v>7</v>
      </c>
      <c r="K152" s="6"/>
      <c r="L152" s="7"/>
      <c r="M152" s="10" t="s">
        <v>8</v>
      </c>
      <c r="N152" s="6"/>
      <c r="O152" s="6"/>
      <c r="P152" s="7"/>
    </row>
    <row r="153" spans="1:16" x14ac:dyDescent="0.25">
      <c r="A153" s="11" t="s">
        <v>9</v>
      </c>
      <c r="B153" s="11" t="s">
        <v>10</v>
      </c>
      <c r="C153" s="11"/>
      <c r="D153" s="12" t="s">
        <v>11</v>
      </c>
      <c r="E153" s="13" t="s">
        <v>12</v>
      </c>
      <c r="F153" s="13" t="s">
        <v>13</v>
      </c>
      <c r="G153" s="13" t="s">
        <v>14</v>
      </c>
      <c r="H153" s="12" t="s">
        <v>15</v>
      </c>
      <c r="I153" s="13" t="s">
        <v>16</v>
      </c>
      <c r="J153" s="13" t="s">
        <v>17</v>
      </c>
      <c r="K153" s="13" t="s">
        <v>18</v>
      </c>
      <c r="L153" s="13" t="s">
        <v>19</v>
      </c>
      <c r="M153" s="13" t="s">
        <v>20</v>
      </c>
      <c r="N153" s="13" t="s">
        <v>21</v>
      </c>
      <c r="O153" s="13" t="s">
        <v>22</v>
      </c>
      <c r="P153" s="13" t="s">
        <v>23</v>
      </c>
    </row>
    <row r="154" spans="1:16" x14ac:dyDescent="0.25">
      <c r="A154" s="13">
        <v>1</v>
      </c>
      <c r="B154" s="13">
        <v>2</v>
      </c>
      <c r="C154" s="13">
        <v>3</v>
      </c>
      <c r="D154" s="13">
        <v>4</v>
      </c>
      <c r="E154" s="13">
        <v>5</v>
      </c>
      <c r="F154" s="13">
        <v>6</v>
      </c>
      <c r="G154" s="13">
        <v>7</v>
      </c>
      <c r="H154" s="13">
        <v>8</v>
      </c>
      <c r="I154" s="13">
        <v>9</v>
      </c>
      <c r="J154" s="13">
        <v>10</v>
      </c>
      <c r="K154" s="13">
        <v>11</v>
      </c>
      <c r="L154" s="13">
        <v>12</v>
      </c>
      <c r="M154" s="13">
        <v>13</v>
      </c>
      <c r="N154" s="13">
        <v>14</v>
      </c>
      <c r="O154" s="13">
        <v>15</v>
      </c>
      <c r="P154" s="13">
        <v>16</v>
      </c>
    </row>
    <row r="156" spans="1:16" x14ac:dyDescent="0.25">
      <c r="C156" s="14" t="s">
        <v>42</v>
      </c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8" spans="1:16" x14ac:dyDescent="0.25">
      <c r="A158" s="1"/>
      <c r="B158" s="71" t="s">
        <v>77</v>
      </c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32" t="s">
        <v>27</v>
      </c>
      <c r="B159" s="15" t="s">
        <v>150</v>
      </c>
      <c r="C159" s="16" t="s">
        <v>157</v>
      </c>
      <c r="D159" s="17">
        <v>60</v>
      </c>
      <c r="E159" s="15">
        <v>0.84</v>
      </c>
      <c r="F159" s="15">
        <v>2.2799999999999998</v>
      </c>
      <c r="G159" s="15">
        <v>3.9</v>
      </c>
      <c r="H159" s="15">
        <v>39.6</v>
      </c>
      <c r="I159" s="15">
        <v>0.02</v>
      </c>
      <c r="J159" s="15">
        <v>2.1</v>
      </c>
      <c r="K159" s="15">
        <v>0</v>
      </c>
      <c r="L159" s="15">
        <v>0.84</v>
      </c>
      <c r="M159" s="15">
        <v>12.6</v>
      </c>
      <c r="N159" s="15">
        <v>27</v>
      </c>
      <c r="O159" s="15">
        <v>16.2</v>
      </c>
      <c r="P159" s="15">
        <v>0.43</v>
      </c>
    </row>
    <row r="160" spans="1:16" x14ac:dyDescent="0.25">
      <c r="A160" s="24" t="s">
        <v>28</v>
      </c>
      <c r="B160" s="19" t="s">
        <v>107</v>
      </c>
      <c r="C160" s="25" t="s">
        <v>108</v>
      </c>
      <c r="D160" s="18">
        <v>200</v>
      </c>
      <c r="E160" s="19">
        <v>5.04</v>
      </c>
      <c r="F160" s="19">
        <v>2.86</v>
      </c>
      <c r="G160" s="19">
        <v>11.68</v>
      </c>
      <c r="H160" s="19">
        <v>92.6</v>
      </c>
      <c r="I160" s="19">
        <v>0.13</v>
      </c>
      <c r="J160" s="19">
        <v>3.8</v>
      </c>
      <c r="K160" s="19">
        <v>14</v>
      </c>
      <c r="L160" s="19">
        <v>0.2</v>
      </c>
      <c r="M160" s="19">
        <v>28.26</v>
      </c>
      <c r="N160" s="19">
        <v>71.400000000000006</v>
      </c>
      <c r="O160" s="19">
        <v>27.5</v>
      </c>
      <c r="P160" s="19">
        <v>1.62</v>
      </c>
    </row>
    <row r="161" spans="1:16" x14ac:dyDescent="0.25">
      <c r="A161" s="24" t="s">
        <v>29</v>
      </c>
      <c r="B161" s="32" t="s">
        <v>78</v>
      </c>
      <c r="C161" s="32" t="s">
        <v>84</v>
      </c>
      <c r="D161" s="32">
        <v>100</v>
      </c>
      <c r="E161" s="32">
        <v>10.26</v>
      </c>
      <c r="F161" s="32">
        <v>11.92</v>
      </c>
      <c r="G161" s="32">
        <v>6.74</v>
      </c>
      <c r="H161" s="32">
        <v>180.54</v>
      </c>
      <c r="I161" s="32">
        <v>0.06</v>
      </c>
      <c r="J161" s="32">
        <v>0.45</v>
      </c>
      <c r="K161" s="32">
        <v>6</v>
      </c>
      <c r="L161" s="32">
        <v>0.67</v>
      </c>
      <c r="M161" s="32">
        <v>22.79</v>
      </c>
      <c r="N161" s="32">
        <v>108.64</v>
      </c>
      <c r="O161" s="32">
        <v>21.58</v>
      </c>
      <c r="P161" s="32">
        <v>0.96</v>
      </c>
    </row>
    <row r="162" spans="1:16" x14ac:dyDescent="0.25">
      <c r="A162" s="24" t="s">
        <v>30</v>
      </c>
      <c r="B162" s="25" t="s">
        <v>102</v>
      </c>
      <c r="C162" s="25" t="s">
        <v>103</v>
      </c>
      <c r="D162" s="18">
        <v>150</v>
      </c>
      <c r="E162" s="19">
        <v>4.05</v>
      </c>
      <c r="F162" s="19">
        <v>6</v>
      </c>
      <c r="G162" s="19">
        <v>8.6999999999999993</v>
      </c>
      <c r="H162" s="19">
        <v>105</v>
      </c>
      <c r="I162" s="19">
        <v>0.12</v>
      </c>
      <c r="J162" s="19">
        <v>3.8</v>
      </c>
      <c r="K162" s="19">
        <v>30</v>
      </c>
      <c r="L162" s="19">
        <v>0.15</v>
      </c>
      <c r="M162" s="19">
        <v>37.5</v>
      </c>
      <c r="N162" s="19">
        <v>73.5</v>
      </c>
      <c r="O162" s="19">
        <v>24</v>
      </c>
      <c r="P162" s="19">
        <v>0.83</v>
      </c>
    </row>
    <row r="163" spans="1:16" x14ac:dyDescent="0.25">
      <c r="A163" s="24" t="s">
        <v>31</v>
      </c>
      <c r="B163" s="19" t="s">
        <v>153</v>
      </c>
      <c r="C163" s="16" t="s">
        <v>152</v>
      </c>
      <c r="D163" s="17">
        <v>200</v>
      </c>
      <c r="E163" s="15">
        <v>0.6</v>
      </c>
      <c r="F163" s="15">
        <v>0.1</v>
      </c>
      <c r="G163" s="15">
        <v>20.100000000000001</v>
      </c>
      <c r="H163" s="15">
        <v>84</v>
      </c>
      <c r="I163" s="15">
        <v>0.01</v>
      </c>
      <c r="J163" s="15">
        <v>0.2</v>
      </c>
      <c r="K163" s="15">
        <v>0</v>
      </c>
      <c r="L163" s="15">
        <v>0.4</v>
      </c>
      <c r="M163" s="15">
        <v>20.100000000000001</v>
      </c>
      <c r="N163" s="15">
        <v>19.2</v>
      </c>
      <c r="O163" s="15">
        <v>14.4</v>
      </c>
      <c r="P163" s="15">
        <v>0.69</v>
      </c>
    </row>
    <row r="164" spans="1:16" x14ac:dyDescent="0.25">
      <c r="A164" s="24" t="s">
        <v>32</v>
      </c>
      <c r="B164" s="19"/>
      <c r="C164" s="16" t="s">
        <v>68</v>
      </c>
      <c r="D164" s="17">
        <v>50</v>
      </c>
      <c r="E164" s="15">
        <v>3.94</v>
      </c>
      <c r="F164" s="15">
        <v>0.4</v>
      </c>
      <c r="G164" s="15">
        <v>26.6</v>
      </c>
      <c r="H164" s="15">
        <v>129.4</v>
      </c>
      <c r="I164" s="15">
        <v>0.06</v>
      </c>
      <c r="J164" s="15">
        <v>0</v>
      </c>
      <c r="K164" s="15">
        <v>0</v>
      </c>
      <c r="L164" s="15">
        <v>0</v>
      </c>
      <c r="M164" s="15">
        <v>10</v>
      </c>
      <c r="N164" s="15">
        <v>32</v>
      </c>
      <c r="O164" s="15">
        <v>7</v>
      </c>
      <c r="P164" s="15">
        <v>0.6</v>
      </c>
    </row>
    <row r="165" spans="1:16" x14ac:dyDescent="0.25">
      <c r="A165" s="24" t="s">
        <v>35</v>
      </c>
      <c r="B165" s="15"/>
      <c r="C165" s="16" t="s">
        <v>69</v>
      </c>
      <c r="D165" s="18">
        <v>50</v>
      </c>
      <c r="E165" s="19">
        <v>3.74</v>
      </c>
      <c r="F165" s="19">
        <v>0.54</v>
      </c>
      <c r="G165" s="19">
        <v>24.24</v>
      </c>
      <c r="H165" s="19">
        <v>119</v>
      </c>
      <c r="I165" s="19">
        <v>0.76</v>
      </c>
      <c r="J165" s="19">
        <v>0</v>
      </c>
      <c r="K165" s="19">
        <v>0</v>
      </c>
      <c r="L165" s="19">
        <v>0</v>
      </c>
      <c r="M165" s="19">
        <v>19.14</v>
      </c>
      <c r="N165" s="19">
        <v>88.4</v>
      </c>
      <c r="O165" s="19">
        <v>26.9</v>
      </c>
      <c r="P165" s="19">
        <v>1.5</v>
      </c>
    </row>
    <row r="166" spans="1:16" x14ac:dyDescent="0.25">
      <c r="A166" s="32"/>
      <c r="B166" s="33"/>
      <c r="C166" s="33" t="s">
        <v>48</v>
      </c>
      <c r="D166" s="34">
        <v>810</v>
      </c>
      <c r="E166" s="33">
        <f t="shared" ref="E166:P166" si="8">SUM(E159:E165)</f>
        <v>28.470000000000006</v>
      </c>
      <c r="F166" s="33">
        <f t="shared" si="8"/>
        <v>24.099999999999998</v>
      </c>
      <c r="G166" s="33">
        <f t="shared" si="8"/>
        <v>101.96</v>
      </c>
      <c r="H166" s="33">
        <f t="shared" si="8"/>
        <v>750.14</v>
      </c>
      <c r="I166" s="33">
        <f t="shared" si="8"/>
        <v>1.1599999999999999</v>
      </c>
      <c r="J166" s="33">
        <f t="shared" si="8"/>
        <v>10.35</v>
      </c>
      <c r="K166" s="33">
        <f t="shared" si="8"/>
        <v>50</v>
      </c>
      <c r="L166" s="33">
        <f t="shared" si="8"/>
        <v>2.2599999999999998</v>
      </c>
      <c r="M166" s="33">
        <f t="shared" si="8"/>
        <v>150.38999999999999</v>
      </c>
      <c r="N166" s="33">
        <f t="shared" si="8"/>
        <v>420.14</v>
      </c>
      <c r="O166" s="33">
        <f t="shared" si="8"/>
        <v>137.58000000000001</v>
      </c>
      <c r="P166" s="33">
        <f t="shared" si="8"/>
        <v>6.63</v>
      </c>
    </row>
    <row r="168" spans="1:16" x14ac:dyDescent="0.25">
      <c r="P168">
        <v>6</v>
      </c>
    </row>
    <row r="169" spans="1:16" ht="16.5" customHeight="1" x14ac:dyDescent="0.25"/>
    <row r="170" spans="1:16" x14ac:dyDescent="0.25">
      <c r="A170" s="3" t="s">
        <v>1</v>
      </c>
      <c r="B170" s="43" t="s">
        <v>2</v>
      </c>
      <c r="C170" s="44" t="s">
        <v>3</v>
      </c>
      <c r="D170" s="4" t="s">
        <v>4</v>
      </c>
      <c r="E170" s="5" t="s">
        <v>5</v>
      </c>
      <c r="F170" s="6"/>
      <c r="G170" s="7"/>
      <c r="H170" s="8" t="s">
        <v>6</v>
      </c>
      <c r="I170" s="30"/>
      <c r="J170" s="6" t="s">
        <v>7</v>
      </c>
      <c r="K170" s="6"/>
      <c r="L170" s="7"/>
      <c r="M170" s="10" t="s">
        <v>8</v>
      </c>
      <c r="N170" s="6"/>
      <c r="O170" s="6"/>
      <c r="P170" s="7"/>
    </row>
    <row r="171" spans="1:16" x14ac:dyDescent="0.25">
      <c r="A171" s="11" t="s">
        <v>9</v>
      </c>
      <c r="B171" s="45" t="s">
        <v>10</v>
      </c>
      <c r="C171" s="45"/>
      <c r="D171" s="12" t="s">
        <v>11</v>
      </c>
      <c r="E171" s="13" t="s">
        <v>12</v>
      </c>
      <c r="F171" s="13" t="s">
        <v>13</v>
      </c>
      <c r="G171" s="13" t="s">
        <v>14</v>
      </c>
      <c r="H171" s="12" t="s">
        <v>15</v>
      </c>
      <c r="I171" s="13" t="s">
        <v>16</v>
      </c>
      <c r="J171" s="13" t="s">
        <v>17</v>
      </c>
      <c r="K171" s="13" t="s">
        <v>18</v>
      </c>
      <c r="L171" s="13" t="s">
        <v>19</v>
      </c>
      <c r="M171" s="13" t="s">
        <v>20</v>
      </c>
      <c r="N171" s="13" t="s">
        <v>21</v>
      </c>
      <c r="O171" s="13" t="s">
        <v>22</v>
      </c>
      <c r="P171" s="13" t="s">
        <v>23</v>
      </c>
    </row>
    <row r="172" spans="1:16" x14ac:dyDescent="0.25">
      <c r="A172" s="13">
        <v>1</v>
      </c>
      <c r="B172" s="13">
        <v>2</v>
      </c>
      <c r="C172" s="13">
        <v>3</v>
      </c>
      <c r="D172" s="13">
        <v>4</v>
      </c>
      <c r="E172" s="13">
        <v>5</v>
      </c>
      <c r="F172" s="13">
        <v>6</v>
      </c>
      <c r="G172" s="13">
        <v>7</v>
      </c>
      <c r="H172" s="13">
        <v>8</v>
      </c>
      <c r="I172" s="13">
        <v>9</v>
      </c>
      <c r="J172" s="13">
        <v>10</v>
      </c>
      <c r="K172" s="13">
        <v>11</v>
      </c>
      <c r="L172" s="13">
        <v>12</v>
      </c>
      <c r="M172" s="13">
        <v>13</v>
      </c>
      <c r="N172" s="13">
        <v>14</v>
      </c>
      <c r="O172" s="13">
        <v>15</v>
      </c>
      <c r="P172" s="13">
        <v>16</v>
      </c>
    </row>
    <row r="174" spans="1:16" x14ac:dyDescent="0.25">
      <c r="C174" s="14" t="s">
        <v>43</v>
      </c>
    </row>
    <row r="176" spans="1:16" x14ac:dyDescent="0.25">
      <c r="A176" s="35"/>
      <c r="B176" s="59" t="s">
        <v>77</v>
      </c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25">
      <c r="A177" s="24" t="s">
        <v>27</v>
      </c>
      <c r="B177" s="40" t="s">
        <v>149</v>
      </c>
      <c r="C177" s="25" t="s">
        <v>158</v>
      </c>
      <c r="D177" s="18">
        <v>60</v>
      </c>
      <c r="E177" s="19">
        <v>1.26</v>
      </c>
      <c r="F177" s="19">
        <v>3.78</v>
      </c>
      <c r="G177" s="19">
        <v>4.92</v>
      </c>
      <c r="H177" s="19">
        <v>58.8</v>
      </c>
      <c r="I177" s="19">
        <v>0.04</v>
      </c>
      <c r="J177" s="19">
        <v>6.36</v>
      </c>
      <c r="K177" s="19">
        <v>0</v>
      </c>
      <c r="L177" s="19">
        <v>1.68</v>
      </c>
      <c r="M177" s="19">
        <v>9</v>
      </c>
      <c r="N177" s="19">
        <v>27.6</v>
      </c>
      <c r="O177" s="19">
        <v>11.4</v>
      </c>
      <c r="P177" s="19">
        <v>0.42</v>
      </c>
    </row>
    <row r="178" spans="1:16" x14ac:dyDescent="0.25">
      <c r="A178" s="24" t="s">
        <v>28</v>
      </c>
      <c r="B178" s="40" t="s">
        <v>114</v>
      </c>
      <c r="C178" s="25" t="s">
        <v>115</v>
      </c>
      <c r="D178" s="18" t="s">
        <v>66</v>
      </c>
      <c r="E178" s="19">
        <v>1.48</v>
      </c>
      <c r="F178" s="19">
        <v>3.54</v>
      </c>
      <c r="G178" s="19">
        <v>5.56</v>
      </c>
      <c r="H178" s="19">
        <v>60</v>
      </c>
      <c r="I178" s="19">
        <v>0.03</v>
      </c>
      <c r="J178" s="19">
        <v>6.4</v>
      </c>
      <c r="K178" s="19">
        <v>0</v>
      </c>
      <c r="L178" s="19">
        <v>1.88</v>
      </c>
      <c r="M178" s="19">
        <v>29.4</v>
      </c>
      <c r="N178" s="19">
        <v>39.200000000000003</v>
      </c>
      <c r="O178" s="19">
        <v>18.600000000000001</v>
      </c>
      <c r="P178" s="19">
        <v>0.88</v>
      </c>
    </row>
    <row r="179" spans="1:16" x14ac:dyDescent="0.25">
      <c r="A179" s="24" t="s">
        <v>29</v>
      </c>
      <c r="B179" s="39" t="s">
        <v>160</v>
      </c>
      <c r="C179" s="16" t="s">
        <v>159</v>
      </c>
      <c r="D179" s="20">
        <v>100</v>
      </c>
      <c r="E179" s="19">
        <v>9.5</v>
      </c>
      <c r="F179" s="19">
        <v>11.07</v>
      </c>
      <c r="G179" s="19">
        <v>2.21</v>
      </c>
      <c r="H179" s="19">
        <v>146.43</v>
      </c>
      <c r="I179" s="19">
        <v>0.03</v>
      </c>
      <c r="J179" s="19">
        <v>0.36</v>
      </c>
      <c r="K179" s="19">
        <v>52.86</v>
      </c>
      <c r="L179" s="19">
        <v>0.43</v>
      </c>
      <c r="M179" s="19">
        <v>17.86</v>
      </c>
      <c r="N179" s="19">
        <v>49.29</v>
      </c>
      <c r="O179" s="19">
        <v>12.86</v>
      </c>
      <c r="P179" s="19">
        <v>0.83</v>
      </c>
    </row>
    <row r="180" spans="1:16" x14ac:dyDescent="0.25">
      <c r="A180" s="13" t="s">
        <v>30</v>
      </c>
      <c r="B180" s="15" t="s">
        <v>93</v>
      </c>
      <c r="C180" s="16" t="s">
        <v>71</v>
      </c>
      <c r="D180" s="20">
        <v>150</v>
      </c>
      <c r="E180" s="15">
        <v>5.55</v>
      </c>
      <c r="F180" s="15">
        <v>4.95</v>
      </c>
      <c r="G180" s="15">
        <v>29.55</v>
      </c>
      <c r="H180" s="15">
        <v>184.5</v>
      </c>
      <c r="I180" s="15">
        <v>0.06</v>
      </c>
      <c r="J180" s="15">
        <v>0</v>
      </c>
      <c r="K180" s="15">
        <v>31.5</v>
      </c>
      <c r="L180" s="15">
        <v>0.75</v>
      </c>
      <c r="M180" s="15">
        <v>12</v>
      </c>
      <c r="N180" s="15">
        <v>45</v>
      </c>
      <c r="O180" s="15">
        <v>7.5</v>
      </c>
      <c r="P180" s="15">
        <v>1.05</v>
      </c>
    </row>
    <row r="181" spans="1:16" x14ac:dyDescent="0.25">
      <c r="A181" s="24" t="s">
        <v>31</v>
      </c>
      <c r="B181" s="15" t="s">
        <v>88</v>
      </c>
      <c r="C181" s="16" t="s">
        <v>72</v>
      </c>
      <c r="D181" s="17">
        <v>200</v>
      </c>
      <c r="E181" s="15">
        <v>0.2</v>
      </c>
      <c r="F181" s="15">
        <v>0.1</v>
      </c>
      <c r="G181" s="15">
        <v>9.3000000000000007</v>
      </c>
      <c r="H181" s="15">
        <v>38</v>
      </c>
      <c r="I181" s="15">
        <v>0</v>
      </c>
      <c r="J181" s="15">
        <v>0</v>
      </c>
      <c r="K181" s="15">
        <v>0</v>
      </c>
      <c r="L181" s="15">
        <v>0</v>
      </c>
      <c r="M181" s="15">
        <v>5.0999999999999996</v>
      </c>
      <c r="N181" s="15">
        <v>7.7</v>
      </c>
      <c r="O181" s="15">
        <v>4.2</v>
      </c>
      <c r="P181" s="15">
        <v>0.82</v>
      </c>
    </row>
    <row r="182" spans="1:16" x14ac:dyDescent="0.25">
      <c r="A182" s="24" t="s">
        <v>32</v>
      </c>
      <c r="B182" s="13"/>
      <c r="C182" s="16" t="s">
        <v>68</v>
      </c>
      <c r="D182" s="17">
        <v>50</v>
      </c>
      <c r="E182" s="15">
        <v>3.94</v>
      </c>
      <c r="F182" s="15">
        <v>0.4</v>
      </c>
      <c r="G182" s="15">
        <v>26.6</v>
      </c>
      <c r="H182" s="15">
        <v>129.4</v>
      </c>
      <c r="I182" s="15">
        <v>0.06</v>
      </c>
      <c r="J182" s="15">
        <v>0</v>
      </c>
      <c r="K182" s="15">
        <v>0</v>
      </c>
      <c r="L182" s="15">
        <v>0</v>
      </c>
      <c r="M182" s="15">
        <v>10</v>
      </c>
      <c r="N182" s="15">
        <v>32</v>
      </c>
      <c r="O182" s="15">
        <v>7</v>
      </c>
      <c r="P182" s="15">
        <v>0.6</v>
      </c>
    </row>
    <row r="183" spans="1:16" x14ac:dyDescent="0.25">
      <c r="A183" s="13" t="s">
        <v>35</v>
      </c>
      <c r="B183" s="13"/>
      <c r="C183" s="16" t="s">
        <v>69</v>
      </c>
      <c r="D183" s="18">
        <v>50</v>
      </c>
      <c r="E183" s="19">
        <v>3.74</v>
      </c>
      <c r="F183" s="19">
        <v>0.54</v>
      </c>
      <c r="G183" s="19">
        <v>24.24</v>
      </c>
      <c r="H183" s="19">
        <v>119</v>
      </c>
      <c r="I183" s="19">
        <v>0.76</v>
      </c>
      <c r="J183" s="19">
        <v>0</v>
      </c>
      <c r="K183" s="19">
        <v>0</v>
      </c>
      <c r="L183" s="19">
        <v>0</v>
      </c>
      <c r="M183" s="19">
        <v>19.14</v>
      </c>
      <c r="N183" s="19">
        <v>88.4</v>
      </c>
      <c r="O183" s="19">
        <v>26.9</v>
      </c>
      <c r="P183" s="19">
        <v>1.5</v>
      </c>
    </row>
    <row r="184" spans="1:16" x14ac:dyDescent="0.25">
      <c r="A184" s="13"/>
      <c r="B184" s="13"/>
      <c r="C184" s="47" t="s">
        <v>36</v>
      </c>
      <c r="D184" s="22">
        <v>815</v>
      </c>
      <c r="E184" s="22">
        <f>SUM(E177:E183)</f>
        <v>25.67</v>
      </c>
      <c r="F184" s="22">
        <f t="shared" ref="F184:P184" si="9">SUM(F177:F183)</f>
        <v>24.38</v>
      </c>
      <c r="G184" s="22">
        <f t="shared" si="9"/>
        <v>102.38000000000001</v>
      </c>
      <c r="H184" s="22">
        <f t="shared" si="9"/>
        <v>736.13</v>
      </c>
      <c r="I184" s="22">
        <f t="shared" si="9"/>
        <v>0.98</v>
      </c>
      <c r="J184" s="22">
        <f t="shared" si="9"/>
        <v>13.120000000000001</v>
      </c>
      <c r="K184" s="22">
        <f t="shared" si="9"/>
        <v>84.36</v>
      </c>
      <c r="L184" s="22">
        <f t="shared" si="9"/>
        <v>4.74</v>
      </c>
      <c r="M184" s="22">
        <f t="shared" si="9"/>
        <v>102.49999999999999</v>
      </c>
      <c r="N184" s="22">
        <f t="shared" si="9"/>
        <v>289.19</v>
      </c>
      <c r="O184" s="22">
        <f t="shared" si="9"/>
        <v>88.460000000000008</v>
      </c>
      <c r="P184" s="22">
        <f t="shared" si="9"/>
        <v>6.1</v>
      </c>
    </row>
    <row r="187" spans="1:16" x14ac:dyDescent="0.25">
      <c r="P187">
        <v>7</v>
      </c>
    </row>
    <row r="189" spans="1:16" x14ac:dyDescent="0.25">
      <c r="C189" s="1"/>
      <c r="D189" s="1" t="s">
        <v>81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x14ac:dyDescent="0.25">
      <c r="C191" s="1"/>
      <c r="D191" s="5" t="s">
        <v>5</v>
      </c>
      <c r="E191" s="6"/>
      <c r="F191" s="7"/>
      <c r="G191" s="8" t="s">
        <v>6</v>
      </c>
      <c r="H191" s="30"/>
      <c r="I191" s="6" t="s">
        <v>7</v>
      </c>
      <c r="J191" s="6"/>
      <c r="K191" s="7"/>
      <c r="L191" s="10" t="s">
        <v>8</v>
      </c>
      <c r="M191" s="6"/>
      <c r="N191" s="6"/>
      <c r="O191" s="6"/>
      <c r="P191" s="48"/>
    </row>
    <row r="192" spans="1:16" x14ac:dyDescent="0.25">
      <c r="C192" s="1"/>
      <c r="D192" s="13" t="s">
        <v>12</v>
      </c>
      <c r="E192" s="13" t="s">
        <v>13</v>
      </c>
      <c r="F192" s="13" t="s">
        <v>14</v>
      </c>
      <c r="G192" s="12" t="s">
        <v>15</v>
      </c>
      <c r="H192" s="13" t="s">
        <v>16</v>
      </c>
      <c r="I192" s="13" t="s">
        <v>17</v>
      </c>
      <c r="J192" s="13" t="s">
        <v>18</v>
      </c>
      <c r="K192" s="13" t="s">
        <v>19</v>
      </c>
      <c r="L192" s="13" t="s">
        <v>20</v>
      </c>
      <c r="M192" s="13" t="s">
        <v>21</v>
      </c>
      <c r="N192" s="13" t="s">
        <v>22</v>
      </c>
      <c r="O192" s="49" t="s">
        <v>23</v>
      </c>
      <c r="P192" s="50"/>
    </row>
    <row r="193" spans="1:16" x14ac:dyDescent="0.25">
      <c r="C193" s="14"/>
      <c r="D193" s="4">
        <v>5</v>
      </c>
      <c r="E193" s="4">
        <v>6</v>
      </c>
      <c r="F193" s="4">
        <v>7</v>
      </c>
      <c r="G193" s="4">
        <v>8</v>
      </c>
      <c r="H193" s="4">
        <v>9</v>
      </c>
      <c r="I193" s="4">
        <v>10</v>
      </c>
      <c r="J193" s="4">
        <v>11</v>
      </c>
      <c r="K193" s="4">
        <v>12</v>
      </c>
      <c r="L193" s="4">
        <v>13</v>
      </c>
      <c r="M193" s="4">
        <v>14</v>
      </c>
      <c r="N193" s="4">
        <v>15</v>
      </c>
      <c r="O193" s="8">
        <v>16</v>
      </c>
      <c r="P193" s="50"/>
    </row>
    <row r="194" spans="1:16" x14ac:dyDescent="0.25">
      <c r="C194" s="51" t="s">
        <v>50</v>
      </c>
      <c r="D194" s="4">
        <v>25.77</v>
      </c>
      <c r="E194" s="4">
        <v>21.59</v>
      </c>
      <c r="F194" s="4">
        <v>102.51</v>
      </c>
      <c r="G194" s="4">
        <v>717.24</v>
      </c>
      <c r="H194" s="4">
        <v>1.01</v>
      </c>
      <c r="I194" s="4">
        <v>7.75</v>
      </c>
      <c r="J194" s="4">
        <v>37.5</v>
      </c>
      <c r="K194" s="4">
        <v>3.36</v>
      </c>
      <c r="L194" s="4">
        <v>101.15</v>
      </c>
      <c r="M194" s="4">
        <v>332.46</v>
      </c>
      <c r="N194" s="4">
        <v>90.24</v>
      </c>
      <c r="O194" s="8">
        <v>5.85</v>
      </c>
      <c r="P194" s="52"/>
    </row>
    <row r="195" spans="1:16" x14ac:dyDescent="0.25">
      <c r="C195" s="51" t="s">
        <v>51</v>
      </c>
      <c r="D195" s="19">
        <v>24.96</v>
      </c>
      <c r="E195" s="19">
        <v>24.25</v>
      </c>
      <c r="F195" s="19">
        <v>100.69</v>
      </c>
      <c r="G195" s="19">
        <v>732.74</v>
      </c>
      <c r="H195" s="19">
        <v>1.1399999999999999</v>
      </c>
      <c r="I195" s="19">
        <v>28.11</v>
      </c>
      <c r="J195" s="19">
        <v>36.020000000000003</v>
      </c>
      <c r="K195" s="19">
        <v>5.5</v>
      </c>
      <c r="L195" s="19">
        <v>176.77</v>
      </c>
      <c r="M195" s="19">
        <v>504.34</v>
      </c>
      <c r="N195" s="19">
        <v>128.76</v>
      </c>
      <c r="O195" s="19">
        <v>5.34</v>
      </c>
      <c r="P195" s="55"/>
    </row>
    <row r="196" spans="1:16" x14ac:dyDescent="0.25">
      <c r="C196" s="51" t="s">
        <v>52</v>
      </c>
      <c r="D196" s="53">
        <v>26.14</v>
      </c>
      <c r="E196" s="53">
        <v>25.32</v>
      </c>
      <c r="F196" s="53">
        <v>113.31</v>
      </c>
      <c r="G196" s="53">
        <v>790.65</v>
      </c>
      <c r="H196" s="53">
        <v>0.66</v>
      </c>
      <c r="I196" s="53">
        <v>9.48</v>
      </c>
      <c r="J196" s="53">
        <v>47.03</v>
      </c>
      <c r="K196" s="53">
        <v>2.65</v>
      </c>
      <c r="L196" s="53">
        <v>117.23</v>
      </c>
      <c r="M196" s="53">
        <v>344.15</v>
      </c>
      <c r="N196" s="53">
        <v>103.39</v>
      </c>
      <c r="O196" s="54">
        <v>5.26</v>
      </c>
      <c r="P196" s="55"/>
    </row>
    <row r="197" spans="1:16" x14ac:dyDescent="0.25">
      <c r="C197" s="56" t="s">
        <v>53</v>
      </c>
      <c r="D197" s="53">
        <v>27.87</v>
      </c>
      <c r="E197" s="53">
        <v>24.7</v>
      </c>
      <c r="F197" s="53">
        <v>108.68</v>
      </c>
      <c r="G197" s="53">
        <v>775.01</v>
      </c>
      <c r="H197" s="53">
        <v>1.02</v>
      </c>
      <c r="I197" s="53">
        <v>12.36</v>
      </c>
      <c r="J197" s="53">
        <v>47</v>
      </c>
      <c r="K197" s="53">
        <v>4.76</v>
      </c>
      <c r="L197" s="53">
        <v>141.49</v>
      </c>
      <c r="M197" s="53">
        <v>346.75</v>
      </c>
      <c r="N197" s="53">
        <v>91.73</v>
      </c>
      <c r="O197" s="54">
        <v>5.21</v>
      </c>
      <c r="P197" s="55"/>
    </row>
    <row r="198" spans="1:16" x14ac:dyDescent="0.25">
      <c r="B198" s="1"/>
      <c r="C198" s="56" t="s">
        <v>54</v>
      </c>
      <c r="D198" s="53">
        <v>30.1</v>
      </c>
      <c r="E198" s="53">
        <v>29.33</v>
      </c>
      <c r="F198" s="53">
        <v>104.43</v>
      </c>
      <c r="G198" s="53">
        <v>806.2</v>
      </c>
      <c r="H198" s="53">
        <v>0.72</v>
      </c>
      <c r="I198" s="53">
        <v>6.53</v>
      </c>
      <c r="J198" s="53">
        <v>81.28</v>
      </c>
      <c r="K198" s="53">
        <v>2.81</v>
      </c>
      <c r="L198" s="53">
        <v>319.72000000000003</v>
      </c>
      <c r="M198" s="53">
        <v>502</v>
      </c>
      <c r="N198" s="53">
        <v>154.69</v>
      </c>
      <c r="O198" s="53">
        <v>6.71</v>
      </c>
      <c r="P198" s="55"/>
    </row>
    <row r="199" spans="1:16" x14ac:dyDescent="0.25">
      <c r="A199" s="35"/>
      <c r="C199" s="56" t="s">
        <v>55</v>
      </c>
      <c r="D199" s="53">
        <v>31.74</v>
      </c>
      <c r="E199" s="53">
        <v>32.14</v>
      </c>
      <c r="F199" s="53">
        <v>101.03</v>
      </c>
      <c r="G199" s="53">
        <v>826.05</v>
      </c>
      <c r="H199" s="53">
        <v>0.63</v>
      </c>
      <c r="I199" s="53">
        <v>16.16</v>
      </c>
      <c r="J199" s="53">
        <v>59.03</v>
      </c>
      <c r="K199" s="53">
        <v>3.05</v>
      </c>
      <c r="L199" s="53">
        <v>163.82</v>
      </c>
      <c r="M199" s="53">
        <v>382.65</v>
      </c>
      <c r="N199" s="53">
        <v>83.04</v>
      </c>
      <c r="O199" s="54">
        <v>4.57</v>
      </c>
      <c r="P199" s="55"/>
    </row>
    <row r="200" spans="1:16" x14ac:dyDescent="0.25">
      <c r="B200" s="1"/>
      <c r="C200" s="56" t="s">
        <v>56</v>
      </c>
      <c r="D200" s="53">
        <v>27.73</v>
      </c>
      <c r="E200" s="53">
        <v>28.52</v>
      </c>
      <c r="F200" s="53">
        <v>100.87</v>
      </c>
      <c r="G200" s="53">
        <v>781.39</v>
      </c>
      <c r="H200" s="53">
        <v>1.0900000000000001</v>
      </c>
      <c r="I200" s="53">
        <v>14.9</v>
      </c>
      <c r="J200" s="53">
        <v>34.65</v>
      </c>
      <c r="K200" s="53">
        <v>5.68</v>
      </c>
      <c r="L200" s="53">
        <v>209.13</v>
      </c>
      <c r="M200" s="53">
        <v>475.69</v>
      </c>
      <c r="N200" s="53">
        <v>174.53</v>
      </c>
      <c r="O200" s="53">
        <v>7.79</v>
      </c>
      <c r="P200" s="55"/>
    </row>
    <row r="201" spans="1:16" x14ac:dyDescent="0.25">
      <c r="A201" s="46"/>
      <c r="B201" s="1"/>
      <c r="C201" s="56" t="s">
        <v>57</v>
      </c>
      <c r="D201" s="53">
        <v>23.2</v>
      </c>
      <c r="E201" s="53">
        <v>15.67</v>
      </c>
      <c r="F201" s="53">
        <v>120.67</v>
      </c>
      <c r="G201" s="53">
        <v>721.77</v>
      </c>
      <c r="H201" s="53">
        <v>0.96</v>
      </c>
      <c r="I201" s="53">
        <v>5.58</v>
      </c>
      <c r="J201" s="53">
        <v>48.2</v>
      </c>
      <c r="K201" s="53">
        <v>3.28</v>
      </c>
      <c r="L201" s="53">
        <v>142.34</v>
      </c>
      <c r="M201" s="53">
        <v>396.56</v>
      </c>
      <c r="N201" s="53">
        <v>121.83</v>
      </c>
      <c r="O201" s="54">
        <v>3.89</v>
      </c>
      <c r="P201" s="55"/>
    </row>
    <row r="202" spans="1:16" x14ac:dyDescent="0.25">
      <c r="A202" s="1"/>
      <c r="B202" s="1"/>
      <c r="C202" s="56" t="s">
        <v>58</v>
      </c>
      <c r="D202" s="53">
        <v>28.47</v>
      </c>
      <c r="E202" s="53">
        <v>24.1</v>
      </c>
      <c r="F202" s="53">
        <v>101.96</v>
      </c>
      <c r="G202" s="53">
        <v>750.14</v>
      </c>
      <c r="H202" s="53">
        <v>1.1599999999999999</v>
      </c>
      <c r="I202" s="53">
        <v>10.35</v>
      </c>
      <c r="J202" s="53">
        <v>50</v>
      </c>
      <c r="K202" s="53">
        <v>2.2599999999999998</v>
      </c>
      <c r="L202" s="53">
        <v>150.38999999999999</v>
      </c>
      <c r="M202" s="53">
        <v>420.14</v>
      </c>
      <c r="N202" s="53">
        <v>137.58000000000001</v>
      </c>
      <c r="O202" s="54">
        <v>6.63</v>
      </c>
      <c r="P202" s="55"/>
    </row>
    <row r="203" spans="1:16" x14ac:dyDescent="0.25">
      <c r="A203" s="1"/>
      <c r="B203" s="1"/>
      <c r="C203" s="56" t="s">
        <v>59</v>
      </c>
      <c r="D203" s="53">
        <v>25.67</v>
      </c>
      <c r="E203" s="53">
        <v>24.38</v>
      </c>
      <c r="F203" s="53">
        <v>102.38</v>
      </c>
      <c r="G203" s="53">
        <v>736.13</v>
      </c>
      <c r="H203" s="53">
        <v>0.98</v>
      </c>
      <c r="I203" s="53">
        <v>13.12</v>
      </c>
      <c r="J203" s="53">
        <v>84.36</v>
      </c>
      <c r="K203" s="53">
        <v>4.74</v>
      </c>
      <c r="L203" s="53">
        <v>102.5</v>
      </c>
      <c r="M203" s="53">
        <v>289.19</v>
      </c>
      <c r="N203" s="53">
        <v>88.46</v>
      </c>
      <c r="O203" s="54">
        <v>6.1</v>
      </c>
      <c r="P203" s="55"/>
    </row>
    <row r="204" spans="1:16" x14ac:dyDescent="0.25">
      <c r="A204" s="1"/>
      <c r="B204" s="1"/>
      <c r="C204" s="56" t="s">
        <v>46</v>
      </c>
      <c r="D204" s="53">
        <f t="shared" ref="D204:O204" si="10">SUM(D194:D203)</f>
        <v>271.64999999999998</v>
      </c>
      <c r="E204" s="53">
        <f t="shared" si="10"/>
        <v>249.99999999999997</v>
      </c>
      <c r="F204" s="53">
        <f t="shared" si="10"/>
        <v>1056.53</v>
      </c>
      <c r="G204" s="53">
        <f t="shared" si="10"/>
        <v>7637.3200000000015</v>
      </c>
      <c r="H204" s="53">
        <f t="shared" si="10"/>
        <v>9.3699999999999992</v>
      </c>
      <c r="I204" s="53">
        <f t="shared" si="10"/>
        <v>124.34</v>
      </c>
      <c r="J204" s="53">
        <f t="shared" si="10"/>
        <v>525.06999999999994</v>
      </c>
      <c r="K204" s="53">
        <f t="shared" si="10"/>
        <v>38.090000000000003</v>
      </c>
      <c r="L204" s="53">
        <f t="shared" si="10"/>
        <v>1624.54</v>
      </c>
      <c r="M204" s="53">
        <f t="shared" si="10"/>
        <v>3993.93</v>
      </c>
      <c r="N204" s="53">
        <f t="shared" si="10"/>
        <v>1174.25</v>
      </c>
      <c r="O204" s="53">
        <f t="shared" si="10"/>
        <v>57.35</v>
      </c>
      <c r="P204" s="55"/>
    </row>
    <row r="205" spans="1:16" x14ac:dyDescent="0.25">
      <c r="A205" s="1"/>
      <c r="B205" s="1"/>
      <c r="C205" s="56" t="s">
        <v>60</v>
      </c>
      <c r="D205" s="58">
        <f>D204/10</f>
        <v>27.164999999999999</v>
      </c>
      <c r="E205" s="58">
        <f t="shared" ref="E205:O205" si="11">E204/10</f>
        <v>24.999999999999996</v>
      </c>
      <c r="F205" s="58">
        <f t="shared" si="11"/>
        <v>105.65299999999999</v>
      </c>
      <c r="G205" s="58">
        <f t="shared" si="11"/>
        <v>763.7320000000002</v>
      </c>
      <c r="H205" s="58">
        <f t="shared" si="11"/>
        <v>0.93699999999999994</v>
      </c>
      <c r="I205" s="58">
        <f t="shared" si="11"/>
        <v>12.434000000000001</v>
      </c>
      <c r="J205" s="58">
        <f t="shared" si="11"/>
        <v>52.506999999999991</v>
      </c>
      <c r="K205" s="58">
        <f t="shared" si="11"/>
        <v>3.8090000000000002</v>
      </c>
      <c r="L205" s="58">
        <f t="shared" si="11"/>
        <v>162.45400000000001</v>
      </c>
      <c r="M205" s="58">
        <f t="shared" si="11"/>
        <v>399.39299999999997</v>
      </c>
      <c r="N205" s="58">
        <f t="shared" si="11"/>
        <v>117.425</v>
      </c>
      <c r="O205" s="58">
        <f t="shared" si="11"/>
        <v>5.7350000000000003</v>
      </c>
      <c r="P205" s="55"/>
    </row>
    <row r="206" spans="1:16" x14ac:dyDescent="0.25">
      <c r="A206" s="1"/>
      <c r="B206" s="1"/>
      <c r="C206" s="59" t="s">
        <v>124</v>
      </c>
      <c r="D206" s="13">
        <v>23.1</v>
      </c>
      <c r="E206" s="13">
        <v>23.7</v>
      </c>
      <c r="F206" s="13">
        <v>100.5</v>
      </c>
      <c r="G206" s="13">
        <v>705</v>
      </c>
      <c r="H206" s="13">
        <v>0.36</v>
      </c>
      <c r="I206" s="13">
        <v>18</v>
      </c>
      <c r="J206" s="13">
        <v>210</v>
      </c>
      <c r="K206" s="13">
        <v>3</v>
      </c>
      <c r="L206" s="13">
        <v>330</v>
      </c>
      <c r="M206" s="13">
        <v>330</v>
      </c>
      <c r="N206" s="13">
        <v>75</v>
      </c>
      <c r="O206" s="13">
        <v>3.6</v>
      </c>
      <c r="P206" s="57"/>
    </row>
    <row r="207" spans="1:16" x14ac:dyDescent="0.25">
      <c r="A207" s="1"/>
      <c r="B207" s="1"/>
      <c r="C207" s="56" t="s">
        <v>62</v>
      </c>
      <c r="D207" s="61">
        <f>D205/D206%</f>
        <v>117.59740259740259</v>
      </c>
      <c r="E207" s="61">
        <f t="shared" ref="E207:O207" si="12">E205/E206%</f>
        <v>105.48523206751054</v>
      </c>
      <c r="F207" s="61">
        <f t="shared" si="12"/>
        <v>105.1273631840796</v>
      </c>
      <c r="G207" s="61">
        <f t="shared" si="12"/>
        <v>108.330780141844</v>
      </c>
      <c r="H207" s="61">
        <f t="shared" si="12"/>
        <v>260.27777777777777</v>
      </c>
      <c r="I207" s="61">
        <f t="shared" si="12"/>
        <v>69.077777777777783</v>
      </c>
      <c r="J207" s="61">
        <f t="shared" si="12"/>
        <v>25.003333333333327</v>
      </c>
      <c r="K207" s="61">
        <f t="shared" si="12"/>
        <v>126.96666666666668</v>
      </c>
      <c r="L207" s="61">
        <f t="shared" si="12"/>
        <v>49.228484848484854</v>
      </c>
      <c r="M207" s="61">
        <f t="shared" si="12"/>
        <v>121.02818181818182</v>
      </c>
      <c r="N207" s="61">
        <f t="shared" si="12"/>
        <v>156.56666666666666</v>
      </c>
      <c r="O207" s="61">
        <f t="shared" si="12"/>
        <v>159.30555555555554</v>
      </c>
      <c r="P207" s="35"/>
    </row>
    <row r="208" spans="1:16" x14ac:dyDescent="0.25">
      <c r="A208" s="1"/>
      <c r="B208" s="1"/>
      <c r="D208" s="63"/>
      <c r="E208" s="63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0"/>
    </row>
    <row r="209" spans="1:16" x14ac:dyDescent="0.25">
      <c r="A209" s="1"/>
      <c r="B209" s="1"/>
      <c r="P209" s="62"/>
    </row>
    <row r="210" spans="1:16" x14ac:dyDescent="0.25">
      <c r="A210" s="1"/>
      <c r="B210" s="1"/>
      <c r="C210" s="1"/>
      <c r="P210" s="64"/>
    </row>
    <row r="211" spans="1:16" x14ac:dyDescent="0.25">
      <c r="A211" s="1"/>
      <c r="B211" s="1"/>
      <c r="C211" s="1"/>
    </row>
    <row r="212" spans="1:16" x14ac:dyDescent="0.25">
      <c r="A212" s="1"/>
      <c r="B212" s="1" t="s">
        <v>63</v>
      </c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6" x14ac:dyDescent="0.25">
      <c r="A213" s="1"/>
      <c r="B213" s="1" t="s">
        <v>64</v>
      </c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6" x14ac:dyDescent="0.25">
      <c r="A214" s="1"/>
      <c r="B214" s="1" t="s">
        <v>125</v>
      </c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9" spans="1:16" x14ac:dyDescent="0.25">
      <c r="P219">
        <v>8</v>
      </c>
    </row>
  </sheetData>
  <pageMargins left="0.7" right="0.7" top="0.75" bottom="0.75" header="0.3" footer="0.3"/>
  <pageSetup paperSize="9" scale="6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7-11 лет завтраки </vt:lpstr>
      <vt:lpstr>12-18 лет </vt:lpstr>
      <vt:lpstr>7-11 лет обед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2026-02-11T05:41:59Z</dcterms:modified>
</cp:coreProperties>
</file>